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ashflow forecast" sheetId="1" r:id="rId1"/>
    <sheet name="Daily" sheetId="2" r:id="rId2"/>
  </sheets>
  <calcPr calcId="144525"/>
</workbook>
</file>

<file path=xl/sharedStrings.xml><?xml version="1.0" encoding="utf-8"?>
<sst xmlns="http://schemas.openxmlformats.org/spreadsheetml/2006/main" count="130" uniqueCount="81">
  <si>
    <t>dolfinblue.com/covid-19-advice</t>
  </si>
  <si>
    <t>Introduction</t>
  </si>
  <si>
    <t>Instructions</t>
  </si>
  <si>
    <r>
      <rPr>
        <sz val="9"/>
        <color theme="1"/>
        <rFont val="Verdana"/>
        <charset val="134"/>
      </rPr>
      <t xml:space="preserve">A cashflow forecast should bring your future performance into present view. Given the next 3 months will be hard to predict, you will be potentially making significant assumptions about future inflows and outflows. This means it's important to consider both best and worst case scenarios as well as the other factors outlined in the full guide at </t>
    </r>
    <r>
      <rPr>
        <b/>
        <sz val="9"/>
        <color rgb="FF0070C0"/>
        <rFont val="Verdana"/>
        <charset val="134"/>
      </rPr>
      <t>dolfinblue.com/covid-19-advice</t>
    </r>
  </si>
  <si>
    <t>1) Enter the start date by updating cell B25, the bank balance by updating cell B26. Update overdraft facilities in row 93 and government grants in rows 33-38.</t>
  </si>
  <si>
    <t>2) Outgoings are segmented across a range of categories. Enter the outgoings across the weeks based on when you believe cash will be received and when you expect to pay:</t>
  </si>
  <si>
    <t>Checklist</t>
  </si>
  <si>
    <t>a) Key suppliers: those you need to survive</t>
  </si>
  <si>
    <t>Cash In</t>
  </si>
  <si>
    <t>b) Small suppliers: those that are small family businesses that need paying as soon as possible within terms</t>
  </si>
  <si>
    <t>a) Follow up on all outstanding (especially overdue) invoices and establish i) customers who will not / cannot pay. ii) Extended payment terms and/or discounts with customers who are facing distress</t>
  </si>
  <si>
    <t>c) Supplies from large business: suppliers from larger businesses where you may be able to get extended credit</t>
  </si>
  <si>
    <t>d) Overdraft facility - what your existng limit with the bank is - if no overdraft enter £0</t>
  </si>
  <si>
    <t xml:space="preserve">b) Establish what opportunities exist to create new revenue streams due to COVID-19 by considering what new products and services you could provide to existing and prospective customers. </t>
  </si>
  <si>
    <t>3) Stress test your sales projections using the dropdown menu in row 23</t>
  </si>
  <si>
    <t>4) Use the Daily tab for daily cash forecasting purposes</t>
  </si>
  <si>
    <t>c) Research timings and entitlement to all available Gov. Support Schemes</t>
  </si>
  <si>
    <t>5) This is a rolling forecast. Once the first week has passed, make a copy, remove the first period and add another week to the end. Compare actual cash flow to forecasted cash flow and update as necessary.</t>
  </si>
  <si>
    <t>d) Seek help and advice from other lenders such as banks, P2P lenders, invoice financing etc</t>
  </si>
  <si>
    <t>Cash Out</t>
  </si>
  <si>
    <t>a) Establish all non-essential outgoings taking into account larger / smaller operation due to COVID-19.</t>
  </si>
  <si>
    <t>b) Consider need and cash savings from 'furloughing' employees under the Coronavirus Job Retention Scheme.</t>
  </si>
  <si>
    <t>c) Follow up on all suppliers and landlords who you can negotiate extended credit with.</t>
  </si>
  <si>
    <t>c) Establish wages and salaries from 'furloughed employees', rent and rates extensions, directors' remuneration deferrals and other negotiable expense lines</t>
  </si>
  <si>
    <t>Click the + button on the left hand side for instructions and guidance. Click the -- button to return to the forecast.</t>
  </si>
  <si>
    <t>,</t>
  </si>
  <si>
    <t>Rolling 13 Week (and next 3m) Cash Flow Forecast</t>
  </si>
  <si>
    <t>Stress Test</t>
  </si>
  <si>
    <t>Pleae see forecasting guide for details</t>
  </si>
  <si>
    <t>Next 3mth Forward</t>
  </si>
  <si>
    <t>Bank Balance at start of week</t>
  </si>
  <si>
    <t>Income</t>
  </si>
  <si>
    <t>Trading income on credit terms</t>
  </si>
  <si>
    <t>Trading income from cash/card</t>
  </si>
  <si>
    <t>Total Cash Sales</t>
  </si>
  <si>
    <t>Loans</t>
  </si>
  <si>
    <t>Shareholder loans</t>
  </si>
  <si>
    <t>Employment Grants</t>
  </si>
  <si>
    <t>Other Gov Grants</t>
  </si>
  <si>
    <t>CBIL Loans</t>
  </si>
  <si>
    <t>Total cash ingoings</t>
  </si>
  <si>
    <t>Outgoings</t>
  </si>
  <si>
    <t>Staff</t>
  </si>
  <si>
    <t xml:space="preserve">  Payroll</t>
  </si>
  <si>
    <t xml:space="preserve">  Directors' salary and/or dividend</t>
  </si>
  <si>
    <t xml:space="preserve">  Expenses</t>
  </si>
  <si>
    <t xml:space="preserve">  Subcontractors</t>
  </si>
  <si>
    <t>Total staff &amp; subcontract</t>
  </si>
  <si>
    <t>Key Suppliers</t>
  </si>
  <si>
    <t xml:space="preserve">  Rent</t>
  </si>
  <si>
    <t xml:space="preserve">  Rates</t>
  </si>
  <si>
    <t xml:space="preserve">  supplier 1</t>
  </si>
  <si>
    <t xml:space="preserve">  supplier 2</t>
  </si>
  <si>
    <t xml:space="preserve">  supplier 3</t>
  </si>
  <si>
    <t>Small Suppliers</t>
  </si>
  <si>
    <t xml:space="preserve">  Small supplier 1</t>
  </si>
  <si>
    <t xml:space="preserve">  Small supplier 2</t>
  </si>
  <si>
    <t xml:space="preserve">  Small supplier 3</t>
  </si>
  <si>
    <t xml:space="preserve">  Small suppliers &lt; £xx</t>
  </si>
  <si>
    <t>Supplies from large businesses</t>
  </si>
  <si>
    <t xml:space="preserve">  Large supplier 1</t>
  </si>
  <si>
    <t xml:space="preserve">  Large supplier 2</t>
  </si>
  <si>
    <t xml:space="preserve">  Large supplier 3</t>
  </si>
  <si>
    <t>Taxes</t>
  </si>
  <si>
    <t xml:space="preserve">  Corporation tax (inc TTP)</t>
  </si>
  <si>
    <t xml:space="preserve">  PAYE</t>
  </si>
  <si>
    <t xml:space="preserve">  VAT</t>
  </si>
  <si>
    <t>Financing Costs</t>
  </si>
  <si>
    <t xml:space="preserve">  Bank charges</t>
  </si>
  <si>
    <t xml:space="preserve">  Bank interest</t>
  </si>
  <si>
    <t xml:space="preserve">  Factoring charges</t>
  </si>
  <si>
    <t xml:space="preserve">  Leases</t>
  </si>
  <si>
    <t xml:space="preserve">  Loan repayments</t>
  </si>
  <si>
    <t xml:space="preserve">  Other finance costs</t>
  </si>
  <si>
    <t>Total Outgoings</t>
  </si>
  <si>
    <t>Net cashflow for week</t>
  </si>
  <si>
    <t>Bank balance at end of week</t>
  </si>
  <si>
    <t>Overdraft Facility</t>
  </si>
  <si>
    <t>Cash Headroom (-ve = short of cash)</t>
  </si>
  <si>
    <t>Last updated</t>
  </si>
  <si>
    <t>Total income</t>
  </si>
</sst>
</file>

<file path=xl/styles.xml><?xml version="1.0" encoding="utf-8"?>
<styleSheet xmlns="http://schemas.openxmlformats.org/spreadsheetml/2006/main">
  <numFmts count="6">
    <numFmt numFmtId="176" formatCode="#,##0;\(#,##0\)"/>
    <numFmt numFmtId="177" formatCode="dd&quot;-&quot;mmm"/>
    <numFmt numFmtId="41" formatCode="_-* #,##0_-;\-* #,##0_-;_-* &quot;-&quot;_-;_-@_-"/>
    <numFmt numFmtId="42" formatCode="_-&quot;£&quot;* #,##0_-;\-&quot;£&quot;* #,##0_-;_-&quot;£&quot;* &quot;-&quot;_-;_-@_-"/>
    <numFmt numFmtId="43" formatCode="_-* #,##0.00_-;\-* #,##0.00_-;_-* &quot;-&quot;??_-;_-@_-"/>
    <numFmt numFmtId="44" formatCode="_-&quot;£&quot;* #,##0.00_-;\-&quot;£&quot;* #,##0.00_-;_-&quot;£&quot;* &quot;-&quot;??_-;_-@_-"/>
  </numFmts>
  <fonts count="49">
    <font>
      <sz val="10"/>
      <color rgb="FF000000"/>
      <name val="Arial"/>
      <charset val="134"/>
    </font>
    <font>
      <b/>
      <sz val="12"/>
      <color theme="1"/>
      <name val="Arial"/>
      <charset val="134"/>
    </font>
    <font>
      <b/>
      <sz val="10"/>
      <color theme="1"/>
      <name val="Arial"/>
      <charset val="134"/>
    </font>
    <font>
      <sz val="10"/>
      <color rgb="FF1155CC"/>
      <name val="Arial"/>
      <charset val="134"/>
    </font>
    <font>
      <b/>
      <sz val="10"/>
      <color rgb="FF1155CC"/>
      <name val="Arial"/>
      <charset val="134"/>
    </font>
    <font>
      <sz val="10"/>
      <color theme="1"/>
      <name val="Arial"/>
      <charset val="134"/>
    </font>
    <font>
      <b/>
      <sz val="10"/>
      <color rgb="FF000000"/>
      <name val="Arial"/>
      <charset val="134"/>
    </font>
    <font>
      <b/>
      <u/>
      <sz val="12"/>
      <color rgb="FF006699"/>
      <name val="Verdana"/>
      <charset val="134"/>
    </font>
    <font>
      <sz val="10"/>
      <color rgb="FF006699"/>
      <name val="Verdana"/>
      <charset val="134"/>
    </font>
    <font>
      <u/>
      <sz val="9"/>
      <color rgb="FF006699"/>
      <name val="Verdana"/>
      <charset val="0"/>
    </font>
    <font>
      <sz val="9"/>
      <color rgb="FF006699"/>
      <name val="Verdana"/>
      <charset val="134"/>
    </font>
    <font>
      <b/>
      <sz val="10"/>
      <color theme="1"/>
      <name val="Verdana"/>
      <charset val="134"/>
    </font>
    <font>
      <sz val="10"/>
      <color theme="1"/>
      <name val="Verdana"/>
      <charset val="134"/>
    </font>
    <font>
      <sz val="9"/>
      <color theme="1"/>
      <name val="Verdana"/>
      <charset val="134"/>
    </font>
    <font>
      <sz val="10"/>
      <name val="Verdana"/>
      <charset val="134"/>
    </font>
    <font>
      <sz val="9"/>
      <color rgb="FF000000"/>
      <name val="Verdana"/>
      <charset val="134"/>
    </font>
    <font>
      <sz val="10"/>
      <color rgb="FF000000"/>
      <name val="Verdana"/>
      <charset val="134"/>
    </font>
    <font>
      <i/>
      <sz val="9"/>
      <color rgb="FF000000"/>
      <name val="Verdana"/>
      <charset val="134"/>
    </font>
    <font>
      <u/>
      <sz val="10"/>
      <color rgb="FF000000"/>
      <name val="Verdana"/>
      <charset val="134"/>
    </font>
    <font>
      <u/>
      <sz val="10"/>
      <color theme="1"/>
      <name val="Verdana"/>
      <charset val="134"/>
    </font>
    <font>
      <sz val="10"/>
      <color theme="1"/>
      <name val="Century Gothic"/>
      <charset val="134"/>
    </font>
    <font>
      <sz val="10"/>
      <color rgb="FF000000"/>
      <name val="Century Gothic"/>
      <charset val="134"/>
    </font>
    <font>
      <b/>
      <i/>
      <sz val="10"/>
      <color rgb="FFFF0000"/>
      <name val="Verdana"/>
      <charset val="134"/>
    </font>
    <font>
      <b/>
      <sz val="9"/>
      <name val="Verdana"/>
      <charset val="134"/>
    </font>
    <font>
      <sz val="9"/>
      <color rgb="FF1155CC"/>
      <name val="Verdana"/>
      <charset val="134"/>
    </font>
    <font>
      <sz val="9"/>
      <name val="Verdana"/>
      <charset val="134"/>
    </font>
    <font>
      <b/>
      <sz val="10"/>
      <color theme="1"/>
      <name val="Century Gothic"/>
      <charset val="134"/>
    </font>
    <font>
      <sz val="10"/>
      <color rgb="FF1155CC"/>
      <name val="Century Gothic"/>
      <charset val="134"/>
    </font>
    <font>
      <sz val="11"/>
      <color theme="0"/>
      <name val="Arial"/>
      <charset val="0"/>
      <scheme val="minor"/>
    </font>
    <font>
      <sz val="11"/>
      <color theme="1"/>
      <name val="Arial"/>
      <charset val="0"/>
      <scheme val="minor"/>
    </font>
    <font>
      <sz val="11"/>
      <color theme="1"/>
      <name val="Arial"/>
      <charset val="134"/>
      <scheme val="minor"/>
    </font>
    <font>
      <b/>
      <sz val="11"/>
      <color theme="3"/>
      <name val="Arial"/>
      <charset val="134"/>
      <scheme val="minor"/>
    </font>
    <font>
      <b/>
      <sz val="13"/>
      <color theme="3"/>
      <name val="Arial"/>
      <charset val="134"/>
      <scheme val="minor"/>
    </font>
    <font>
      <u/>
      <sz val="11"/>
      <color rgb="FF800080"/>
      <name val="Arial"/>
      <charset val="0"/>
      <scheme val="minor"/>
    </font>
    <font>
      <b/>
      <sz val="11"/>
      <color rgb="FFFFFFFF"/>
      <name val="Arial"/>
      <charset val="0"/>
      <scheme val="minor"/>
    </font>
    <font>
      <b/>
      <sz val="11"/>
      <color theme="1"/>
      <name val="Arial"/>
      <charset val="0"/>
      <scheme val="minor"/>
    </font>
    <font>
      <sz val="11"/>
      <color rgb="FFFA7D00"/>
      <name val="Arial"/>
      <charset val="0"/>
      <scheme val="minor"/>
    </font>
    <font>
      <sz val="11"/>
      <color rgb="FF9C6500"/>
      <name val="Arial"/>
      <charset val="0"/>
      <scheme val="minor"/>
    </font>
    <font>
      <b/>
      <sz val="18"/>
      <color theme="3"/>
      <name val="Arial"/>
      <charset val="134"/>
      <scheme val="minor"/>
    </font>
    <font>
      <u/>
      <sz val="11"/>
      <color rgb="FF0000FF"/>
      <name val="Arial"/>
      <charset val="0"/>
      <scheme val="minor"/>
    </font>
    <font>
      <b/>
      <sz val="11"/>
      <color rgb="FF3F3F3F"/>
      <name val="Arial"/>
      <charset val="0"/>
      <scheme val="minor"/>
    </font>
    <font>
      <i/>
      <sz val="11"/>
      <color rgb="FF7F7F7F"/>
      <name val="Arial"/>
      <charset val="0"/>
      <scheme val="minor"/>
    </font>
    <font>
      <sz val="11"/>
      <color rgb="FFFF0000"/>
      <name val="Arial"/>
      <charset val="0"/>
      <scheme val="minor"/>
    </font>
    <font>
      <sz val="11"/>
      <color rgb="FF9C0006"/>
      <name val="Arial"/>
      <charset val="0"/>
      <scheme val="minor"/>
    </font>
    <font>
      <b/>
      <sz val="11"/>
      <color rgb="FFFA7D00"/>
      <name val="Arial"/>
      <charset val="0"/>
      <scheme val="minor"/>
    </font>
    <font>
      <b/>
      <sz val="15"/>
      <color theme="3"/>
      <name val="Arial"/>
      <charset val="134"/>
      <scheme val="minor"/>
    </font>
    <font>
      <sz val="11"/>
      <color rgb="FF006100"/>
      <name val="Arial"/>
      <charset val="0"/>
      <scheme val="minor"/>
    </font>
    <font>
      <sz val="11"/>
      <color rgb="FF3F3F76"/>
      <name val="Arial"/>
      <charset val="0"/>
      <scheme val="minor"/>
    </font>
    <font>
      <b/>
      <sz val="9"/>
      <color rgb="FF0070C0"/>
      <name val="Verdana"/>
      <charset val="134"/>
    </font>
  </fonts>
  <fills count="34">
    <fill>
      <patternFill patternType="none"/>
    </fill>
    <fill>
      <patternFill patternType="gray125"/>
    </fill>
    <fill>
      <patternFill patternType="solid">
        <fgColor rgb="FFFFFFFF"/>
        <bgColor rgb="FFFFFFFF"/>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799981688894314"/>
        <bgColor indexed="64"/>
      </patternFill>
    </fill>
  </fills>
  <borders count="24">
    <border>
      <left/>
      <right/>
      <top/>
      <bottom/>
      <diagonal/>
    </border>
    <border>
      <left/>
      <right/>
      <top/>
      <bottom style="medium">
        <color rgb="FF000000"/>
      </bottom>
      <diagonal/>
    </border>
    <border>
      <left/>
      <right/>
      <top style="thin">
        <color rgb="FF000000"/>
      </top>
      <bottom/>
      <diagonal/>
    </border>
    <border>
      <left/>
      <right/>
      <top style="thin">
        <color rgb="FF000000"/>
      </top>
      <bottom style="thin">
        <color rgb="FF000000"/>
      </bottom>
      <diagonal/>
    </border>
    <border>
      <left style="medium">
        <color rgb="FF006699"/>
      </left>
      <right/>
      <top style="medium">
        <color rgb="FF006699"/>
      </top>
      <bottom/>
      <diagonal/>
    </border>
    <border>
      <left/>
      <right style="medium">
        <color rgb="FF006699"/>
      </right>
      <top style="medium">
        <color rgb="FF006699"/>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auto="1"/>
      </left>
      <right style="medium">
        <color auto="1"/>
      </right>
      <top style="medium">
        <color auto="1"/>
      </top>
      <bottom style="medium">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29" fillId="9" borderId="0" applyNumberFormat="0" applyBorder="0" applyAlignment="0" applyProtection="0">
      <alignment vertical="center"/>
    </xf>
    <xf numFmtId="43"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4" fillId="14" borderId="17" applyNumberFormat="0" applyAlignment="0" applyProtection="0">
      <alignment vertical="center"/>
    </xf>
    <xf numFmtId="0" fontId="32" fillId="0" borderId="16" applyNumberFormat="0" applyFill="0" applyAlignment="0" applyProtection="0">
      <alignment vertical="center"/>
    </xf>
    <xf numFmtId="0" fontId="30" fillId="15" borderId="19" applyNumberFormat="0" applyFont="0" applyAlignment="0" applyProtection="0">
      <alignment vertical="center"/>
    </xf>
    <xf numFmtId="0" fontId="39" fillId="0" borderId="0" applyNumberFormat="0" applyFill="0" applyBorder="0" applyAlignment="0" applyProtection="0">
      <alignment vertical="center"/>
    </xf>
    <xf numFmtId="0" fontId="28" fillId="19" borderId="0" applyNumberFormat="0" applyBorder="0" applyAlignment="0" applyProtection="0">
      <alignment vertical="center"/>
    </xf>
    <xf numFmtId="0" fontId="33" fillId="0" borderId="0" applyNumberFormat="0" applyFill="0" applyBorder="0" applyAlignment="0" applyProtection="0">
      <alignment vertical="center"/>
    </xf>
    <xf numFmtId="0" fontId="29" fillId="12" borderId="0" applyNumberFormat="0" applyBorder="0" applyAlignment="0" applyProtection="0">
      <alignment vertical="center"/>
    </xf>
    <xf numFmtId="0" fontId="42" fillId="0" borderId="0" applyNumberFormat="0" applyFill="0" applyBorder="0" applyAlignment="0" applyProtection="0">
      <alignment vertical="center"/>
    </xf>
    <xf numFmtId="0" fontId="29" fillId="23" borderId="0" applyNumberFormat="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16" applyNumberFormat="0" applyFill="0" applyAlignment="0" applyProtection="0">
      <alignment vertical="center"/>
    </xf>
    <xf numFmtId="0" fontId="31" fillId="0" borderId="21" applyNumberFormat="0" applyFill="0" applyAlignment="0" applyProtection="0">
      <alignment vertical="center"/>
    </xf>
    <xf numFmtId="0" fontId="31" fillId="0" borderId="0" applyNumberFormat="0" applyFill="0" applyBorder="0" applyAlignment="0" applyProtection="0">
      <alignment vertical="center"/>
    </xf>
    <xf numFmtId="0" fontId="47" fillId="27" borderId="23" applyNumberFormat="0" applyAlignment="0" applyProtection="0">
      <alignment vertical="center"/>
    </xf>
    <xf numFmtId="0" fontId="28" fillId="7" borderId="0" applyNumberFormat="0" applyBorder="0" applyAlignment="0" applyProtection="0">
      <alignment vertical="center"/>
    </xf>
    <xf numFmtId="0" fontId="46" fillId="26" borderId="0" applyNumberFormat="0" applyBorder="0" applyAlignment="0" applyProtection="0">
      <alignment vertical="center"/>
    </xf>
    <xf numFmtId="0" fontId="40" fillId="20" borderId="22" applyNumberFormat="0" applyAlignment="0" applyProtection="0">
      <alignment vertical="center"/>
    </xf>
    <xf numFmtId="0" fontId="29" fillId="13" borderId="0" applyNumberFormat="0" applyBorder="0" applyAlignment="0" applyProtection="0">
      <alignment vertical="center"/>
    </xf>
    <xf numFmtId="0" fontId="44" fillId="20" borderId="23" applyNumberFormat="0" applyAlignment="0" applyProtection="0">
      <alignment vertical="center"/>
    </xf>
    <xf numFmtId="0" fontId="36" fillId="0" borderId="20" applyNumberFormat="0" applyFill="0" applyAlignment="0" applyProtection="0">
      <alignment vertical="center"/>
    </xf>
    <xf numFmtId="0" fontId="35" fillId="0" borderId="18" applyNumberFormat="0" applyFill="0" applyAlignment="0" applyProtection="0">
      <alignment vertical="center"/>
    </xf>
    <xf numFmtId="0" fontId="43" fillId="24" borderId="0" applyNumberFormat="0" applyBorder="0" applyAlignment="0" applyProtection="0">
      <alignment vertical="center"/>
    </xf>
    <xf numFmtId="0" fontId="37" fillId="16" borderId="0" applyNumberFormat="0" applyBorder="0" applyAlignment="0" applyProtection="0">
      <alignment vertical="center"/>
    </xf>
    <xf numFmtId="0" fontId="28" fillId="25" borderId="0" applyNumberFormat="0" applyBorder="0" applyAlignment="0" applyProtection="0">
      <alignment vertical="center"/>
    </xf>
    <xf numFmtId="0" fontId="29" fillId="30" borderId="0" applyNumberFormat="0" applyBorder="0" applyAlignment="0" applyProtection="0">
      <alignment vertical="center"/>
    </xf>
    <xf numFmtId="0" fontId="28" fillId="29" borderId="0" applyNumberFormat="0" applyBorder="0" applyAlignment="0" applyProtection="0">
      <alignment vertical="center"/>
    </xf>
    <xf numFmtId="0" fontId="28" fillId="11" borderId="0" applyNumberFormat="0" applyBorder="0" applyAlignment="0" applyProtection="0">
      <alignment vertical="center"/>
    </xf>
    <xf numFmtId="0" fontId="29" fillId="22" borderId="0" applyNumberFormat="0" applyBorder="0" applyAlignment="0" applyProtection="0">
      <alignment vertical="center"/>
    </xf>
    <xf numFmtId="0" fontId="29" fillId="28" borderId="0" applyNumberFormat="0" applyBorder="0" applyAlignment="0" applyProtection="0">
      <alignment vertical="center"/>
    </xf>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29" fillId="33" borderId="0" applyNumberFormat="0" applyBorder="0" applyAlignment="0" applyProtection="0">
      <alignment vertical="center"/>
    </xf>
    <xf numFmtId="0" fontId="28" fillId="6" borderId="0" applyNumberFormat="0" applyBorder="0" applyAlignment="0" applyProtection="0">
      <alignment vertical="center"/>
    </xf>
    <xf numFmtId="0" fontId="29" fillId="21" borderId="0" applyNumberFormat="0" applyBorder="0" applyAlignment="0" applyProtection="0">
      <alignment vertical="center"/>
    </xf>
    <xf numFmtId="0" fontId="29" fillId="10" borderId="0" applyNumberFormat="0" applyBorder="0" applyAlignment="0" applyProtection="0">
      <alignment vertical="center"/>
    </xf>
    <xf numFmtId="0" fontId="28" fillId="17" borderId="0" applyNumberFormat="0" applyBorder="0" applyAlignment="0" applyProtection="0">
      <alignment vertical="center"/>
    </xf>
    <xf numFmtId="0" fontId="29" fillId="4" borderId="0" applyNumberFormat="0" applyBorder="0" applyAlignment="0" applyProtection="0">
      <alignment vertical="center"/>
    </xf>
    <xf numFmtId="0" fontId="28" fillId="32" borderId="0" applyNumberFormat="0" applyBorder="0" applyAlignment="0" applyProtection="0">
      <alignment vertical="center"/>
    </xf>
    <xf numFmtId="0" fontId="28" fillId="31" borderId="0" applyNumberFormat="0" applyBorder="0" applyAlignment="0" applyProtection="0">
      <alignment vertical="center"/>
    </xf>
    <xf numFmtId="0" fontId="29" fillId="5" borderId="0" applyNumberFormat="0" applyBorder="0" applyAlignment="0" applyProtection="0">
      <alignment vertical="center"/>
    </xf>
    <xf numFmtId="0" fontId="28" fillId="3" borderId="0" applyNumberFormat="0" applyBorder="0" applyAlignment="0" applyProtection="0">
      <alignment vertical="center"/>
    </xf>
  </cellStyleXfs>
  <cellXfs count="89">
    <xf numFmtId="0" fontId="0" fillId="0" borderId="0" xfId="0" applyFont="1" applyAlignment="1"/>
    <xf numFmtId="0" fontId="1" fillId="0" borderId="0" xfId="0" applyFont="1"/>
    <xf numFmtId="0" fontId="2" fillId="0" borderId="0" xfId="0" applyFont="1"/>
    <xf numFmtId="0" fontId="3" fillId="0" borderId="0" xfId="0" applyFont="1"/>
    <xf numFmtId="177" fontId="4" fillId="0" borderId="1" xfId="0" applyNumberFormat="1" applyFont="1" applyBorder="1"/>
    <xf numFmtId="0" fontId="5" fillId="0" borderId="1" xfId="0" applyFont="1" applyBorder="1"/>
    <xf numFmtId="177" fontId="2" fillId="0" borderId="1" xfId="0" applyNumberFormat="1" applyFont="1" applyBorder="1"/>
    <xf numFmtId="176" fontId="3" fillId="0" borderId="0" xfId="0" applyNumberFormat="1" applyFont="1"/>
    <xf numFmtId="176" fontId="5" fillId="0" borderId="0" xfId="0" applyNumberFormat="1" applyFont="1"/>
    <xf numFmtId="0" fontId="5" fillId="0" borderId="0" xfId="0" applyFont="1"/>
    <xf numFmtId="176" fontId="0" fillId="0" borderId="0" xfId="0" applyNumberFormat="1" applyFont="1"/>
    <xf numFmtId="0" fontId="6" fillId="0" borderId="0" xfId="0" applyFont="1" applyAlignment="1"/>
    <xf numFmtId="0" fontId="2" fillId="0" borderId="2" xfId="0" applyFont="1" applyBorder="1"/>
    <xf numFmtId="176" fontId="6" fillId="0" borderId="2" xfId="0" applyNumberFormat="1" applyFont="1" applyBorder="1"/>
    <xf numFmtId="0" fontId="5" fillId="0" borderId="2" xfId="0" applyFont="1" applyBorder="1"/>
    <xf numFmtId="176" fontId="2" fillId="0" borderId="2" xfId="0" applyNumberFormat="1" applyFont="1" applyBorder="1"/>
    <xf numFmtId="0" fontId="0" fillId="0" borderId="0" xfId="0" applyFont="1"/>
    <xf numFmtId="176" fontId="2" fillId="0" borderId="0" xfId="0" applyNumberFormat="1" applyFont="1"/>
    <xf numFmtId="0" fontId="2" fillId="0" borderId="3" xfId="0" applyFont="1" applyBorder="1"/>
    <xf numFmtId="176" fontId="2" fillId="0" borderId="3" xfId="0" applyNumberFormat="1" applyFont="1" applyBorder="1"/>
    <xf numFmtId="0" fontId="5" fillId="2" borderId="0" xfId="0" applyFont="1" applyFill="1" applyBorder="1"/>
    <xf numFmtId="0" fontId="7" fillId="0" borderId="4" xfId="0" applyFont="1" applyBorder="1" applyAlignment="1">
      <alignment horizontal="center" vertical="center"/>
    </xf>
    <xf numFmtId="0" fontId="8" fillId="0" borderId="5" xfId="0" applyFont="1" applyBorder="1"/>
    <xf numFmtId="0" fontId="9" fillId="0" borderId="4" xfId="10" applyFont="1" applyBorder="1" applyAlignment="1">
      <alignment horizontal="center" vertical="center"/>
    </xf>
    <xf numFmtId="0" fontId="10" fillId="0" borderId="5" xfId="0" applyFont="1" applyBorder="1"/>
    <xf numFmtId="0" fontId="1" fillId="0" borderId="6" xfId="0" applyFont="1" applyBorder="1" applyAlignment="1">
      <alignment vertical="center"/>
    </xf>
    <xf numFmtId="0" fontId="11" fillId="0" borderId="3" xfId="0" applyFont="1" applyBorder="1" applyAlignment="1"/>
    <xf numFmtId="0" fontId="12" fillId="0" borderId="3" xfId="0" applyFont="1" applyBorder="1"/>
    <xf numFmtId="0" fontId="12" fillId="0" borderId="7" xfId="0" applyFont="1" applyBorder="1"/>
    <xf numFmtId="0" fontId="5" fillId="2" borderId="2" xfId="0" applyFont="1" applyFill="1" applyBorder="1"/>
    <xf numFmtId="0" fontId="13" fillId="0" borderId="8" xfId="0" applyFont="1" applyBorder="1" applyAlignment="1">
      <alignment vertical="center" wrapText="1"/>
    </xf>
    <xf numFmtId="0" fontId="14" fillId="0" borderId="2" xfId="0" applyFont="1" applyBorder="1"/>
    <xf numFmtId="0" fontId="14" fillId="0" borderId="9" xfId="0" applyFont="1" applyBorder="1"/>
    <xf numFmtId="0" fontId="15" fillId="2" borderId="8" xfId="0" applyFont="1" applyFill="1" applyBorder="1" applyAlignment="1">
      <alignment vertical="center" wrapText="1"/>
    </xf>
    <xf numFmtId="0" fontId="14" fillId="0" borderId="10" xfId="0" applyFont="1" applyBorder="1"/>
    <xf numFmtId="0" fontId="16" fillId="0" borderId="0" xfId="0" applyFont="1" applyAlignment="1"/>
    <xf numFmtId="0" fontId="14" fillId="0" borderId="11" xfId="0" applyFont="1" applyBorder="1"/>
    <xf numFmtId="0" fontId="15" fillId="2" borderId="10" xfId="0" applyFont="1" applyFill="1" applyBorder="1" applyAlignment="1">
      <alignment vertical="center" wrapText="1"/>
    </xf>
    <xf numFmtId="0" fontId="14" fillId="0" borderId="12" xfId="0" applyFont="1" applyBorder="1"/>
    <xf numFmtId="0" fontId="14" fillId="0" borderId="13" xfId="0" applyFont="1" applyBorder="1"/>
    <xf numFmtId="0" fontId="14" fillId="0" borderId="14" xfId="0" applyFont="1" applyBorder="1"/>
    <xf numFmtId="0" fontId="17" fillId="2" borderId="10" xfId="0" applyFont="1" applyFill="1" applyBorder="1" applyAlignment="1">
      <alignment vertical="center"/>
    </xf>
    <xf numFmtId="0" fontId="13" fillId="2" borderId="0" xfId="0" applyFont="1" applyFill="1" applyAlignment="1">
      <alignment vertical="center"/>
    </xf>
    <xf numFmtId="0" fontId="18" fillId="2" borderId="8" xfId="0" applyFont="1" applyFill="1" applyBorder="1" applyAlignment="1">
      <alignment vertical="center" wrapText="1"/>
    </xf>
    <xf numFmtId="0" fontId="15" fillId="0" borderId="10" xfId="0" applyFont="1" applyBorder="1" applyAlignment="1">
      <alignment vertical="center" wrapText="1"/>
    </xf>
    <xf numFmtId="0" fontId="13" fillId="0" borderId="10" xfId="0" applyFont="1" applyBorder="1" applyAlignment="1">
      <alignment vertical="center" wrapText="1"/>
    </xf>
    <xf numFmtId="0" fontId="15" fillId="2" borderId="10" xfId="0" applyFont="1" applyFill="1" applyBorder="1" applyAlignment="1">
      <alignment vertical="center"/>
    </xf>
    <xf numFmtId="0" fontId="13" fillId="0" borderId="10" xfId="0" applyFont="1" applyBorder="1" applyAlignment="1">
      <alignment vertical="center"/>
    </xf>
    <xf numFmtId="0" fontId="13" fillId="0" borderId="0" xfId="0" applyFont="1" applyAlignment="1">
      <alignment vertical="center" wrapText="1"/>
    </xf>
    <xf numFmtId="0" fontId="15" fillId="2" borderId="10" xfId="0" applyFont="1" applyFill="1" applyBorder="1" applyAlignment="1">
      <alignment horizontal="left" vertical="center" wrapText="1"/>
    </xf>
    <xf numFmtId="0" fontId="15" fillId="2" borderId="0" xfId="0" applyFont="1" applyFill="1" applyAlignment="1">
      <alignment horizontal="left" vertical="center" wrapText="1"/>
    </xf>
    <xf numFmtId="0" fontId="19" fillId="0" borderId="10" xfId="0" applyFont="1" applyBorder="1" applyAlignment="1">
      <alignment vertical="center"/>
    </xf>
    <xf numFmtId="0" fontId="13" fillId="0" borderId="0" xfId="0" applyFont="1"/>
    <xf numFmtId="0" fontId="15" fillId="2" borderId="10" xfId="0" applyFont="1" applyFill="1" applyBorder="1" applyAlignment="1">
      <alignment vertical="center" wrapText="1"/>
    </xf>
    <xf numFmtId="0" fontId="15" fillId="2" borderId="0" xfId="0" applyFont="1" applyFill="1" applyAlignment="1">
      <alignment vertical="center" wrapText="1"/>
    </xf>
    <xf numFmtId="0" fontId="15" fillId="0" borderId="10" xfId="0" applyFont="1" applyBorder="1" applyAlignment="1">
      <alignment vertical="center"/>
    </xf>
    <xf numFmtId="0" fontId="20" fillId="2" borderId="10" xfId="0" applyFont="1" applyFill="1" applyBorder="1" applyAlignment="1">
      <alignment vertical="center"/>
    </xf>
    <xf numFmtId="0" fontId="20" fillId="2" borderId="0" xfId="0" applyFont="1" applyFill="1" applyAlignment="1">
      <alignment vertical="center"/>
    </xf>
    <xf numFmtId="0" fontId="5" fillId="0" borderId="10" xfId="0" applyFont="1" applyBorder="1"/>
    <xf numFmtId="0" fontId="21" fillId="0" borderId="0" xfId="0" applyFont="1" applyAlignment="1">
      <alignment vertical="center"/>
    </xf>
    <xf numFmtId="0" fontId="21" fillId="0" borderId="0" xfId="0" applyFont="1" applyAlignment="1">
      <alignment vertical="center" wrapText="1"/>
    </xf>
    <xf numFmtId="0" fontId="5" fillId="0" borderId="12" xfId="0" applyFont="1" applyBorder="1"/>
    <xf numFmtId="0" fontId="21" fillId="0" borderId="13" xfId="0" applyFont="1" applyBorder="1" applyAlignment="1">
      <alignment vertical="center" wrapText="1"/>
    </xf>
    <xf numFmtId="0" fontId="22" fillId="0" borderId="0" xfId="0" applyFont="1" applyAlignment="1">
      <alignment vertical="center"/>
    </xf>
    <xf numFmtId="0" fontId="12" fillId="0" borderId="6"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1" fillId="0" borderId="7" xfId="0" applyFont="1" applyBorder="1" applyAlignment="1">
      <alignment vertical="center"/>
    </xf>
    <xf numFmtId="177" fontId="4" fillId="0" borderId="0" xfId="0" applyNumberFormat="1" applyFont="1" applyBorder="1"/>
    <xf numFmtId="176" fontId="4" fillId="0" borderId="15" xfId="0" applyNumberFormat="1" applyFont="1" applyBorder="1" applyAlignment="1"/>
    <xf numFmtId="176" fontId="0" fillId="0" borderId="0" xfId="0" applyNumberFormat="1" applyFont="1" applyAlignment="1"/>
    <xf numFmtId="0" fontId="6" fillId="0" borderId="2" xfId="0" applyFont="1" applyBorder="1" applyAlignment="1"/>
    <xf numFmtId="176" fontId="6" fillId="0" borderId="0" xfId="0" applyNumberFormat="1" applyFont="1"/>
    <xf numFmtId="0" fontId="2" fillId="2" borderId="2" xfId="0" applyFont="1" applyFill="1" applyBorder="1"/>
    <xf numFmtId="0" fontId="3" fillId="2" borderId="2" xfId="0" applyFont="1" applyFill="1" applyBorder="1"/>
    <xf numFmtId="0" fontId="5" fillId="0" borderId="9" xfId="0" applyFont="1" applyBorder="1"/>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15" fillId="0" borderId="11" xfId="0" applyFont="1" applyBorder="1" applyAlignment="1">
      <alignment vertical="center"/>
    </xf>
    <xf numFmtId="0" fontId="15" fillId="2" borderId="11" xfId="0" applyFont="1" applyFill="1" applyBorder="1" applyAlignment="1">
      <alignment horizontal="left" vertical="center" wrapText="1"/>
    </xf>
    <xf numFmtId="0" fontId="15" fillId="2" borderId="11"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Alignment="1">
      <alignment vertical="center"/>
    </xf>
    <xf numFmtId="0" fontId="0" fillId="0" borderId="11" xfId="0" applyFont="1" applyBorder="1" applyAlignment="1">
      <alignment vertical="center"/>
    </xf>
    <xf numFmtId="0" fontId="21" fillId="0" borderId="11" xfId="0" applyFont="1" applyBorder="1" applyAlignment="1">
      <alignment vertical="center" wrapText="1"/>
    </xf>
    <xf numFmtId="0" fontId="21" fillId="0" borderId="14" xfId="0" applyFont="1" applyBorder="1" applyAlignment="1">
      <alignment vertical="center" wrapText="1"/>
    </xf>
    <xf numFmtId="0" fontId="20" fillId="0" borderId="0" xfId="0" applyFont="1"/>
    <xf numFmtId="0" fontId="20" fillId="0" borderId="0" xfId="0" applyFont="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2">
    <dxf>
      <font>
        <b val="1"/>
        <color rgb="FF38761D"/>
      </font>
      <fill>
        <patternFill patternType="none"/>
      </fill>
    </dxf>
    <dxf>
      <font>
        <b val="1"/>
        <color rgb="FFFF0000"/>
      </font>
      <fill>
        <patternFill patternType="none"/>
      </fill>
    </dxf>
  </dxfs>
  <tableStyles count="0" defaultTableStyle="TableStyleMedium2" defaultPivotStyle="PivotStyleLight16"/>
  <colors>
    <mruColors>
      <color rgb="0000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85725</xdr:colOff>
      <xdr:row>0</xdr:row>
      <xdr:rowOff>66675</xdr:rowOff>
    </xdr:from>
    <xdr:ext cx="2714625" cy="628650"/>
    <xdr:pic>
      <xdr:nvPicPr>
        <xdr:cNvPr id="2" name="image1.png" title="Image"/>
        <xdr:cNvPicPr preferRelativeResize="0"/>
      </xdr:nvPicPr>
      <xdr:blipFill>
        <a:blip r:embed="rId1" cstate="print"/>
        <a:stretch>
          <a:fillRect/>
        </a:stretch>
      </xdr:blipFill>
      <xdr:spPr>
        <a:xfrm>
          <a:off x="85725" y="66675"/>
          <a:ext cx="2714625" cy="62865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28575</xdr:colOff>
      <xdr:row>0</xdr:row>
      <xdr:rowOff>47625</xdr:rowOff>
    </xdr:from>
    <xdr:ext cx="2714625" cy="628650"/>
    <xdr:pic>
      <xdr:nvPicPr>
        <xdr:cNvPr id="2" name="image1.png" title="Image"/>
        <xdr:cNvPicPr preferRelativeResize="0"/>
      </xdr:nvPicPr>
      <xdr:blipFill>
        <a:blip r:embed="rId1" cstate="print"/>
        <a:stretch>
          <a:fillRect/>
        </a:stretch>
      </xdr:blipFill>
      <xdr:spPr>
        <a:xfrm>
          <a:off x="28575" y="47625"/>
          <a:ext cx="2714625" cy="628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dolfinblue.com/covid-19-advice"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AA1010"/>
  <sheetViews>
    <sheetView showGridLines="0" tabSelected="1" workbookViewId="0">
      <pane ySplit="25" topLeftCell="A26" activePane="bottomLeft" state="frozen"/>
      <selection/>
      <selection pane="bottomLeft" activeCell="I18" sqref="I18"/>
    </sheetView>
  </sheetViews>
  <sheetFormatPr defaultColWidth="14.4285714285714" defaultRowHeight="15" customHeight="1"/>
  <cols>
    <col min="1" max="1" width="31.1428571428571" customWidth="1"/>
    <col min="2" max="6" width="14.4285714285714" customWidth="1"/>
    <col min="17" max="17" width="4.85714285714286" customWidth="1"/>
  </cols>
  <sheetData>
    <row r="1" ht="69.75" customHeight="1" spans="1:7">
      <c r="A1" s="1"/>
      <c r="B1" s="20"/>
      <c r="C1" s="20"/>
      <c r="D1" s="21" t="str">
        <f>HYPERLINK("https://dolfinblue.com/free-cash-forecasting-tool-and-guidance-to-sustain-your-business-through-covid-19","Read Full Guide")</f>
        <v>Read Full Guide</v>
      </c>
      <c r="E1" s="22"/>
      <c r="F1" s="23" t="s">
        <v>0</v>
      </c>
      <c r="G1" s="24"/>
    </row>
    <row r="2" ht="21" customHeight="1" outlineLevel="1" spans="1:13">
      <c r="A2" s="25" t="s">
        <v>1</v>
      </c>
      <c r="B2" s="26"/>
      <c r="C2" s="27"/>
      <c r="D2" s="27"/>
      <c r="E2" s="27"/>
      <c r="F2" s="28"/>
      <c r="G2" s="25" t="s">
        <v>2</v>
      </c>
      <c r="H2" s="29"/>
      <c r="I2" s="29"/>
      <c r="J2" s="73"/>
      <c r="K2" s="74"/>
      <c r="L2" s="29"/>
      <c r="M2" s="75"/>
    </row>
    <row r="3" ht="36" customHeight="1" outlineLevel="1" spans="1:13">
      <c r="A3" s="30" t="s">
        <v>3</v>
      </c>
      <c r="B3" s="31"/>
      <c r="C3" s="31"/>
      <c r="D3" s="31"/>
      <c r="E3" s="31"/>
      <c r="F3" s="32"/>
      <c r="G3" s="33" t="s">
        <v>4</v>
      </c>
      <c r="H3" s="31"/>
      <c r="I3" s="31"/>
      <c r="J3" s="31"/>
      <c r="K3" s="31"/>
      <c r="L3" s="31"/>
      <c r="M3" s="32"/>
    </row>
    <row r="4" ht="18.75" customHeight="1" outlineLevel="1" spans="1:13">
      <c r="A4" s="34"/>
      <c r="B4" s="35"/>
      <c r="C4" s="35"/>
      <c r="D4" s="35"/>
      <c r="E4" s="35"/>
      <c r="F4" s="36"/>
      <c r="G4" s="37" t="s">
        <v>5</v>
      </c>
      <c r="H4" s="35"/>
      <c r="I4" s="35"/>
      <c r="J4" s="35"/>
      <c r="K4" s="35"/>
      <c r="L4" s="35"/>
      <c r="M4" s="36"/>
    </row>
    <row r="5" ht="15.75" customHeight="1" outlineLevel="1" spans="1:13">
      <c r="A5" s="38"/>
      <c r="B5" s="39"/>
      <c r="C5" s="39"/>
      <c r="D5" s="39"/>
      <c r="E5" s="39"/>
      <c r="F5" s="40"/>
      <c r="G5" s="34"/>
      <c r="H5" s="35"/>
      <c r="I5" s="35"/>
      <c r="J5" s="35"/>
      <c r="K5" s="35"/>
      <c r="L5" s="35"/>
      <c r="M5" s="36"/>
    </row>
    <row r="6" ht="15.75" customHeight="1" outlineLevel="1" spans="1:13">
      <c r="A6" s="25" t="s">
        <v>6</v>
      </c>
      <c r="G6" s="41" t="s">
        <v>7</v>
      </c>
      <c r="H6" s="42"/>
      <c r="I6" s="42"/>
      <c r="J6" s="76"/>
      <c r="K6" s="77"/>
      <c r="L6" s="78"/>
      <c r="M6" s="79"/>
    </row>
    <row r="7" ht="24.75" customHeight="1" outlineLevel="1" spans="1:13">
      <c r="A7" s="43" t="s">
        <v>8</v>
      </c>
      <c r="B7" s="31"/>
      <c r="C7" s="31"/>
      <c r="D7" s="31"/>
      <c r="E7" s="31"/>
      <c r="F7" s="32"/>
      <c r="G7" s="41" t="s">
        <v>9</v>
      </c>
      <c r="H7" s="42"/>
      <c r="I7" s="42"/>
      <c r="J7" s="76"/>
      <c r="K7" s="77"/>
      <c r="L7" s="78"/>
      <c r="M7" s="79"/>
    </row>
    <row r="8" ht="14.25" customHeight="1" outlineLevel="1" spans="1:13">
      <c r="A8" s="44" t="s">
        <v>10</v>
      </c>
      <c r="B8" s="35"/>
      <c r="C8" s="35"/>
      <c r="D8" s="35"/>
      <c r="E8" s="35"/>
      <c r="F8" s="36"/>
      <c r="G8" s="41" t="s">
        <v>11</v>
      </c>
      <c r="H8" s="42"/>
      <c r="I8" s="42"/>
      <c r="J8" s="76"/>
      <c r="K8" s="77"/>
      <c r="L8" s="78"/>
      <c r="M8" s="79"/>
    </row>
    <row r="9" ht="14.25" customHeight="1" outlineLevel="1" spans="1:13">
      <c r="A9" s="34"/>
      <c r="B9" s="35"/>
      <c r="C9" s="35"/>
      <c r="D9" s="35"/>
      <c r="E9" s="35"/>
      <c r="F9" s="36"/>
      <c r="G9" s="41" t="s">
        <v>12</v>
      </c>
      <c r="H9" s="42"/>
      <c r="I9" s="42"/>
      <c r="J9" s="76"/>
      <c r="K9" s="77"/>
      <c r="L9" s="78"/>
      <c r="M9" s="79"/>
    </row>
    <row r="10" ht="24.75" customHeight="1" outlineLevel="1" spans="1:13">
      <c r="A10" s="45" t="s">
        <v>13</v>
      </c>
      <c r="B10" s="35"/>
      <c r="C10" s="35"/>
      <c r="D10" s="35"/>
      <c r="E10" s="35"/>
      <c r="F10" s="36"/>
      <c r="G10" s="46" t="s">
        <v>14</v>
      </c>
      <c r="H10" s="42"/>
      <c r="I10" s="42"/>
      <c r="J10" s="76"/>
      <c r="K10" s="77"/>
      <c r="L10" s="78"/>
      <c r="M10" s="79"/>
    </row>
    <row r="11" ht="21" customHeight="1" outlineLevel="1" spans="1:13">
      <c r="A11" s="34"/>
      <c r="B11" s="35"/>
      <c r="C11" s="35"/>
      <c r="D11" s="35"/>
      <c r="E11" s="35"/>
      <c r="F11" s="36"/>
      <c r="G11" s="46" t="s">
        <v>15</v>
      </c>
      <c r="H11" s="42"/>
      <c r="I11" s="42"/>
      <c r="J11" s="76"/>
      <c r="K11" s="77"/>
      <c r="L11" s="78"/>
      <c r="M11" s="79"/>
    </row>
    <row r="12" ht="15.75" customHeight="1" outlineLevel="1" spans="1:13">
      <c r="A12" s="47" t="s">
        <v>16</v>
      </c>
      <c r="B12" s="48"/>
      <c r="C12" s="48"/>
      <c r="D12" s="48"/>
      <c r="E12" s="48"/>
      <c r="F12" s="48"/>
      <c r="G12" s="49" t="s">
        <v>17</v>
      </c>
      <c r="H12" s="50"/>
      <c r="I12" s="50"/>
      <c r="J12" s="50"/>
      <c r="K12" s="50"/>
      <c r="L12" s="50"/>
      <c r="M12" s="80"/>
    </row>
    <row r="13" ht="15.75" customHeight="1" outlineLevel="1" spans="1:13">
      <c r="A13" s="47" t="s">
        <v>18</v>
      </c>
      <c r="B13" s="48"/>
      <c r="C13" s="48"/>
      <c r="D13" s="48"/>
      <c r="E13" s="48"/>
      <c r="F13" s="48"/>
      <c r="G13" s="49"/>
      <c r="H13" s="50"/>
      <c r="I13" s="50"/>
      <c r="J13" s="50"/>
      <c r="K13" s="50"/>
      <c r="L13" s="50"/>
      <c r="M13" s="80"/>
    </row>
    <row r="14" ht="23.25" customHeight="1" outlineLevel="1" spans="1:13">
      <c r="A14" s="51" t="s">
        <v>19</v>
      </c>
      <c r="B14" s="52"/>
      <c r="C14" s="52"/>
      <c r="D14" s="52"/>
      <c r="E14" s="52"/>
      <c r="F14" s="52"/>
      <c r="G14" s="53"/>
      <c r="H14" s="54"/>
      <c r="I14" s="54"/>
      <c r="J14" s="54"/>
      <c r="K14" s="54"/>
      <c r="L14" s="54"/>
      <c r="M14" s="81"/>
    </row>
    <row r="15" ht="15.75" customHeight="1" outlineLevel="1" spans="1:13">
      <c r="A15" s="55" t="s">
        <v>20</v>
      </c>
      <c r="B15" s="52"/>
      <c r="C15" s="52"/>
      <c r="D15" s="52"/>
      <c r="E15" s="52"/>
      <c r="F15" s="52"/>
      <c r="G15" s="56"/>
      <c r="H15" s="57"/>
      <c r="I15" s="57"/>
      <c r="J15" s="82"/>
      <c r="K15" s="83"/>
      <c r="L15" s="57"/>
      <c r="M15" s="84"/>
    </row>
    <row r="16" ht="15.75" customHeight="1" outlineLevel="1" spans="1:13">
      <c r="A16" s="55" t="s">
        <v>21</v>
      </c>
      <c r="B16" s="52"/>
      <c r="C16" s="52"/>
      <c r="D16" s="52"/>
      <c r="E16" s="52"/>
      <c r="F16" s="52"/>
      <c r="G16" s="58"/>
      <c r="H16" s="59"/>
      <c r="I16" s="60"/>
      <c r="J16" s="60"/>
      <c r="K16" s="60"/>
      <c r="L16" s="60"/>
      <c r="M16" s="85"/>
    </row>
    <row r="17" ht="15.75" customHeight="1" outlineLevel="1" spans="1:13">
      <c r="A17" s="55" t="s">
        <v>22</v>
      </c>
      <c r="B17" s="52"/>
      <c r="C17" s="52"/>
      <c r="D17" s="52"/>
      <c r="E17" s="52"/>
      <c r="F17" s="52"/>
      <c r="G17" s="58"/>
      <c r="H17" s="60"/>
      <c r="I17" s="60"/>
      <c r="J17" s="60"/>
      <c r="K17" s="60"/>
      <c r="L17" s="60"/>
      <c r="M17" s="85"/>
    </row>
    <row r="18" ht="15.75" customHeight="1" outlineLevel="1" spans="1:13">
      <c r="A18" s="44" t="s">
        <v>23</v>
      </c>
      <c r="B18" s="35"/>
      <c r="C18" s="35"/>
      <c r="D18" s="35"/>
      <c r="E18" s="35"/>
      <c r="F18" s="36"/>
      <c r="G18" s="58"/>
      <c r="H18" s="60"/>
      <c r="I18" s="60"/>
      <c r="J18" s="60"/>
      <c r="K18" s="60"/>
      <c r="L18" s="60"/>
      <c r="M18" s="85"/>
    </row>
    <row r="19" ht="15.75" customHeight="1" outlineLevel="1" spans="1:13">
      <c r="A19" s="38"/>
      <c r="B19" s="39"/>
      <c r="C19" s="39"/>
      <c r="D19" s="39"/>
      <c r="E19" s="39"/>
      <c r="F19" s="40"/>
      <c r="G19" s="61"/>
      <c r="H19" s="62"/>
      <c r="I19" s="62"/>
      <c r="J19" s="62"/>
      <c r="K19" s="62"/>
      <c r="L19" s="62"/>
      <c r="M19" s="86"/>
    </row>
    <row r="20" ht="15.75" customHeight="1" outlineLevel="1" spans="1:13">
      <c r="A20" s="1"/>
      <c r="D20" s="2"/>
      <c r="E20" s="3"/>
      <c r="H20" s="60"/>
      <c r="I20" s="60"/>
      <c r="J20" s="60"/>
      <c r="K20" s="60"/>
      <c r="L20" s="60"/>
      <c r="M20" s="60"/>
    </row>
    <row r="21" ht="28.5" customHeight="1" spans="1:13">
      <c r="A21" s="63" t="s">
        <v>24</v>
      </c>
      <c r="D21" s="2"/>
      <c r="E21" s="3"/>
      <c r="I21" s="87"/>
      <c r="J21" s="87"/>
      <c r="K21" s="87"/>
      <c r="L21" s="87"/>
      <c r="M21" s="88" t="s">
        <v>25</v>
      </c>
    </row>
    <row r="22" ht="15.75" customHeight="1" spans="1:18">
      <c r="A22" s="1" t="s">
        <v>26</v>
      </c>
      <c r="I22" s="87"/>
      <c r="J22" s="87"/>
      <c r="K22" s="87"/>
      <c r="L22" s="87"/>
      <c r="M22" s="87"/>
      <c r="R22" s="2"/>
    </row>
    <row r="23" ht="24.75" customHeight="1" spans="1:18">
      <c r="A23" s="64" t="s">
        <v>27</v>
      </c>
      <c r="B23" s="65">
        <v>1</v>
      </c>
      <c r="C23" s="65" t="s">
        <v>28</v>
      </c>
      <c r="D23" s="66"/>
      <c r="E23" s="66"/>
      <c r="F23" s="67"/>
      <c r="R23" s="2"/>
    </row>
    <row r="24" ht="15.75" customHeight="1" spans="18:18">
      <c r="R24" s="2" t="s">
        <v>29</v>
      </c>
    </row>
    <row r="25" ht="15.75" customHeight="1" spans="1:20">
      <c r="A25" s="5"/>
      <c r="B25" s="68">
        <f ca="1">TODAY()</f>
        <v>43922</v>
      </c>
      <c r="C25" s="6">
        <f ca="1" t="shared" ref="C25:P25" si="0">B25+7</f>
        <v>43929</v>
      </c>
      <c r="D25" s="6">
        <f ca="1" t="shared" si="0"/>
        <v>43936</v>
      </c>
      <c r="E25" s="6">
        <f ca="1" t="shared" si="0"/>
        <v>43943</v>
      </c>
      <c r="F25" s="6">
        <f ca="1" t="shared" si="0"/>
        <v>43950</v>
      </c>
      <c r="G25" s="6">
        <f ca="1" t="shared" si="0"/>
        <v>43957</v>
      </c>
      <c r="H25" s="6">
        <f ca="1" t="shared" si="0"/>
        <v>43964</v>
      </c>
      <c r="I25" s="6">
        <f ca="1" t="shared" si="0"/>
        <v>43971</v>
      </c>
      <c r="J25" s="6">
        <f ca="1" t="shared" si="0"/>
        <v>43978</v>
      </c>
      <c r="K25" s="6">
        <f ca="1" t="shared" si="0"/>
        <v>43985</v>
      </c>
      <c r="L25" s="6">
        <f ca="1" t="shared" si="0"/>
        <v>43992</v>
      </c>
      <c r="M25" s="6">
        <f ca="1" t="shared" si="0"/>
        <v>43999</v>
      </c>
      <c r="N25" s="6">
        <f ca="1" t="shared" si="0"/>
        <v>44006</v>
      </c>
      <c r="O25" s="6">
        <f ca="1" t="shared" si="0"/>
        <v>44013</v>
      </c>
      <c r="P25" s="6">
        <f ca="1" t="shared" si="0"/>
        <v>44020</v>
      </c>
      <c r="R25" s="6">
        <v>44043</v>
      </c>
      <c r="S25" s="6">
        <f t="shared" ref="S25:T25" si="1">EOMONTH(R25,1)</f>
        <v>44074</v>
      </c>
      <c r="T25" s="6">
        <f t="shared" si="1"/>
        <v>44104</v>
      </c>
    </row>
    <row r="26" ht="15.75" customHeight="1" spans="1:20">
      <c r="A26" s="2" t="s">
        <v>30</v>
      </c>
      <c r="B26" s="69">
        <v>0</v>
      </c>
      <c r="C26" s="8">
        <f t="shared" ref="C26:P26" si="2">B91</f>
        <v>-14950</v>
      </c>
      <c r="D26" s="8">
        <f t="shared" si="2"/>
        <v>-24950</v>
      </c>
      <c r="E26" s="8">
        <f t="shared" si="2"/>
        <v>-34950</v>
      </c>
      <c r="F26" s="8">
        <f t="shared" si="2"/>
        <v>-44950</v>
      </c>
      <c r="G26" s="8">
        <f t="shared" si="2"/>
        <v>-54950</v>
      </c>
      <c r="H26" s="8">
        <f t="shared" si="2"/>
        <v>-64950</v>
      </c>
      <c r="I26" s="8">
        <f t="shared" si="2"/>
        <v>-74950</v>
      </c>
      <c r="J26" s="8">
        <f t="shared" si="2"/>
        <v>-84950</v>
      </c>
      <c r="K26" s="8">
        <f t="shared" si="2"/>
        <v>-94950</v>
      </c>
      <c r="L26" s="8">
        <f t="shared" si="2"/>
        <v>-104950</v>
      </c>
      <c r="M26" s="8">
        <f t="shared" si="2"/>
        <v>-104950</v>
      </c>
      <c r="N26" s="8">
        <f t="shared" si="2"/>
        <v>-104950</v>
      </c>
      <c r="O26" s="8">
        <f t="shared" si="2"/>
        <v>-104950</v>
      </c>
      <c r="P26" s="8">
        <f t="shared" si="2"/>
        <v>-104950</v>
      </c>
      <c r="Q26" s="8"/>
      <c r="R26" s="8">
        <f>P91</f>
        <v>-104950</v>
      </c>
      <c r="S26" s="8">
        <f t="shared" ref="S26:T26" si="3">R91</f>
        <v>-104950</v>
      </c>
      <c r="T26" s="8">
        <f t="shared" si="3"/>
        <v>-104950</v>
      </c>
    </row>
    <row r="27" ht="15.75" customHeight="1" spans="2:20">
      <c r="B27" s="8"/>
      <c r="C27" s="8"/>
      <c r="D27" s="8"/>
      <c r="E27" s="8"/>
      <c r="F27" s="8"/>
      <c r="G27" s="8"/>
      <c r="H27" s="8"/>
      <c r="I27" s="8"/>
      <c r="J27" s="8"/>
      <c r="K27" s="8"/>
      <c r="L27" s="8"/>
      <c r="M27" s="8"/>
      <c r="N27" s="8"/>
      <c r="O27" s="8"/>
      <c r="P27" s="8"/>
      <c r="Q27" s="8"/>
      <c r="R27" s="8"/>
      <c r="S27" s="8"/>
      <c r="T27" s="8"/>
    </row>
    <row r="28" ht="15.75" customHeight="1" spans="1:20">
      <c r="A28" s="1" t="s">
        <v>31</v>
      </c>
      <c r="B28" s="8"/>
      <c r="C28" s="8"/>
      <c r="D28" s="8"/>
      <c r="E28" s="8"/>
      <c r="F28" s="8"/>
      <c r="G28" s="8"/>
      <c r="H28" s="8"/>
      <c r="I28" s="8"/>
      <c r="J28" s="8"/>
      <c r="K28" s="8"/>
      <c r="L28" s="8"/>
      <c r="M28" s="8"/>
      <c r="N28" s="8"/>
      <c r="O28" s="8"/>
      <c r="P28" s="8"/>
      <c r="Q28" s="8"/>
      <c r="R28" s="8"/>
      <c r="S28" s="8"/>
      <c r="T28" s="8"/>
    </row>
    <row r="29" ht="15.75" customHeight="1" spans="1:27">
      <c r="A29" s="9" t="s">
        <v>32</v>
      </c>
      <c r="B29" s="10">
        <v>0</v>
      </c>
      <c r="C29" s="10">
        <f t="shared" ref="C29:M29" si="4">B29*0.95</f>
        <v>0</v>
      </c>
      <c r="D29" s="10">
        <f t="shared" si="4"/>
        <v>0</v>
      </c>
      <c r="E29" s="10">
        <f t="shared" si="4"/>
        <v>0</v>
      </c>
      <c r="F29" s="10">
        <f t="shared" si="4"/>
        <v>0</v>
      </c>
      <c r="G29" s="10">
        <f t="shared" si="4"/>
        <v>0</v>
      </c>
      <c r="H29" s="10">
        <f t="shared" si="4"/>
        <v>0</v>
      </c>
      <c r="I29" s="10">
        <f t="shared" si="4"/>
        <v>0</v>
      </c>
      <c r="J29" s="10">
        <f t="shared" si="4"/>
        <v>0</v>
      </c>
      <c r="K29" s="10">
        <f t="shared" si="4"/>
        <v>0</v>
      </c>
      <c r="L29" s="10">
        <f t="shared" si="4"/>
        <v>0</v>
      </c>
      <c r="M29" s="10">
        <f t="shared" si="4"/>
        <v>0</v>
      </c>
      <c r="N29" s="10"/>
      <c r="O29" s="10"/>
      <c r="P29" s="10"/>
      <c r="Q29" s="10"/>
      <c r="R29" s="10"/>
      <c r="S29" s="10"/>
      <c r="T29" s="10"/>
      <c r="U29" s="16"/>
      <c r="V29" s="16"/>
      <c r="W29" s="16"/>
      <c r="X29" s="16"/>
      <c r="Y29" s="16"/>
      <c r="Z29" s="16"/>
      <c r="AA29" s="16"/>
    </row>
    <row r="30" ht="15.75" customHeight="1" spans="1:27">
      <c r="A30" s="9" t="s">
        <v>33</v>
      </c>
      <c r="B30" s="10"/>
      <c r="C30" s="10"/>
      <c r="D30" s="10"/>
      <c r="E30" s="10"/>
      <c r="F30" s="10"/>
      <c r="G30" s="10"/>
      <c r="H30" s="10"/>
      <c r="I30" s="10"/>
      <c r="J30" s="10"/>
      <c r="K30" s="10"/>
      <c r="L30" s="10"/>
      <c r="M30" s="10"/>
      <c r="N30" s="10"/>
      <c r="O30" s="10"/>
      <c r="P30" s="10"/>
      <c r="Q30" s="10"/>
      <c r="R30" s="10"/>
      <c r="S30" s="10"/>
      <c r="T30" s="10"/>
      <c r="U30" s="16"/>
      <c r="V30" s="16"/>
      <c r="W30" s="16"/>
      <c r="X30" s="16"/>
      <c r="Y30" s="16"/>
      <c r="Z30" s="16"/>
      <c r="AA30" s="16"/>
    </row>
    <row r="31" ht="15.75" customHeight="1" spans="1:27">
      <c r="A31" s="11" t="s">
        <v>34</v>
      </c>
      <c r="B31" s="10">
        <f>SUM(B29:B30)*$B$23</f>
        <v>0</v>
      </c>
      <c r="C31" s="10">
        <f t="shared" ref="C31:P31" si="5">SUM(C29:C30)*$B$23</f>
        <v>0</v>
      </c>
      <c r="D31" s="10">
        <f t="shared" si="5"/>
        <v>0</v>
      </c>
      <c r="E31" s="10">
        <f t="shared" si="5"/>
        <v>0</v>
      </c>
      <c r="F31" s="10">
        <f t="shared" si="5"/>
        <v>0</v>
      </c>
      <c r="G31" s="10">
        <f t="shared" si="5"/>
        <v>0</v>
      </c>
      <c r="H31" s="10">
        <f t="shared" si="5"/>
        <v>0</v>
      </c>
      <c r="I31" s="10">
        <f t="shared" si="5"/>
        <v>0</v>
      </c>
      <c r="J31" s="10">
        <f t="shared" si="5"/>
        <v>0</v>
      </c>
      <c r="K31" s="10">
        <f t="shared" si="5"/>
        <v>0</v>
      </c>
      <c r="L31" s="10">
        <f t="shared" si="5"/>
        <v>0</v>
      </c>
      <c r="M31" s="10">
        <f t="shared" si="5"/>
        <v>0</v>
      </c>
      <c r="N31" s="10">
        <f t="shared" si="5"/>
        <v>0</v>
      </c>
      <c r="O31" s="10">
        <f t="shared" si="5"/>
        <v>0</v>
      </c>
      <c r="P31" s="10">
        <f t="shared" si="5"/>
        <v>0</v>
      </c>
      <c r="Q31" s="10"/>
      <c r="R31" s="10">
        <f>SUM(R29:R30)*$B$23</f>
        <v>0</v>
      </c>
      <c r="S31" s="10">
        <f>SUM(S29:S30)*$B$23</f>
        <v>0</v>
      </c>
      <c r="T31" s="10">
        <f>SUM(T29:T30)*$B$23</f>
        <v>0</v>
      </c>
      <c r="U31" s="16"/>
      <c r="V31" s="16"/>
      <c r="W31" s="16"/>
      <c r="X31" s="16"/>
      <c r="Y31" s="16"/>
      <c r="Z31" s="16"/>
      <c r="AA31" s="16"/>
    </row>
    <row r="32" ht="15.75" customHeight="1" spans="1:27">
      <c r="A32" s="9"/>
      <c r="B32" s="10"/>
      <c r="C32" s="10"/>
      <c r="D32" s="10"/>
      <c r="E32" s="10"/>
      <c r="F32" s="10"/>
      <c r="G32" s="10"/>
      <c r="H32" s="10"/>
      <c r="I32" s="10"/>
      <c r="J32" s="10"/>
      <c r="K32" s="10"/>
      <c r="L32" s="10"/>
      <c r="M32" s="10"/>
      <c r="N32" s="10"/>
      <c r="O32" s="10"/>
      <c r="P32" s="10"/>
      <c r="Q32" s="10"/>
      <c r="R32" s="10"/>
      <c r="S32" s="10"/>
      <c r="T32" s="10"/>
      <c r="U32" s="16"/>
      <c r="V32" s="16"/>
      <c r="W32" s="16"/>
      <c r="X32" s="16"/>
      <c r="Y32" s="16"/>
      <c r="Z32" s="16"/>
      <c r="AA32" s="16"/>
    </row>
    <row r="33" ht="15.75" customHeight="1" spans="1:27">
      <c r="A33" s="9" t="s">
        <v>35</v>
      </c>
      <c r="B33" s="10"/>
      <c r="C33" s="10"/>
      <c r="D33" s="10"/>
      <c r="E33" s="10"/>
      <c r="F33" s="10"/>
      <c r="G33" s="10"/>
      <c r="H33" s="10"/>
      <c r="I33" s="10"/>
      <c r="J33" s="10"/>
      <c r="K33" s="10"/>
      <c r="L33" s="10"/>
      <c r="M33" s="10"/>
      <c r="N33" s="10"/>
      <c r="O33" s="10"/>
      <c r="P33" s="10"/>
      <c r="Q33" s="10"/>
      <c r="R33" s="10"/>
      <c r="S33" s="10"/>
      <c r="T33" s="10"/>
      <c r="U33" s="16"/>
      <c r="V33" s="16"/>
      <c r="W33" s="16"/>
      <c r="X33" s="16"/>
      <c r="Y33" s="16"/>
      <c r="Z33" s="16"/>
      <c r="AA33" s="16"/>
    </row>
    <row r="34" ht="15.75" customHeight="1" spans="1:27">
      <c r="A34" s="9" t="s">
        <v>36</v>
      </c>
      <c r="B34" s="10"/>
      <c r="C34" s="10"/>
      <c r="D34" s="10"/>
      <c r="E34" s="10"/>
      <c r="F34" s="10"/>
      <c r="G34" s="10"/>
      <c r="H34" s="10"/>
      <c r="I34" s="10"/>
      <c r="J34" s="10"/>
      <c r="K34" s="10"/>
      <c r="L34" s="10"/>
      <c r="M34" s="10"/>
      <c r="N34" s="10"/>
      <c r="O34" s="10"/>
      <c r="P34" s="10"/>
      <c r="Q34" s="10"/>
      <c r="R34" s="10"/>
      <c r="S34" s="10"/>
      <c r="T34" s="10"/>
      <c r="U34" s="16"/>
      <c r="V34" s="16"/>
      <c r="W34" s="16"/>
      <c r="X34" s="16"/>
      <c r="Y34" s="16"/>
      <c r="Z34" s="16"/>
      <c r="AA34" s="16"/>
    </row>
    <row r="35" ht="15.75" customHeight="1" spans="2:27">
      <c r="B35" s="10"/>
      <c r="C35" s="10"/>
      <c r="D35" s="10"/>
      <c r="E35" s="10"/>
      <c r="F35" s="10"/>
      <c r="G35" s="10"/>
      <c r="H35" s="10"/>
      <c r="I35" s="10"/>
      <c r="J35" s="10"/>
      <c r="K35" s="10"/>
      <c r="L35" s="10"/>
      <c r="M35" s="10"/>
      <c r="N35" s="10"/>
      <c r="O35" s="10"/>
      <c r="P35" s="10"/>
      <c r="Q35" s="10"/>
      <c r="R35" s="10"/>
      <c r="S35" s="10"/>
      <c r="T35" s="10"/>
      <c r="U35" s="16"/>
      <c r="V35" s="16"/>
      <c r="W35" s="16"/>
      <c r="X35" s="16"/>
      <c r="Y35" s="16"/>
      <c r="Z35" s="16"/>
      <c r="AA35" s="16"/>
    </row>
    <row r="36" ht="15.75" customHeight="1" spans="1:27">
      <c r="A36" s="2" t="s">
        <v>37</v>
      </c>
      <c r="B36" s="10"/>
      <c r="C36" s="10"/>
      <c r="D36" s="10"/>
      <c r="E36" s="10"/>
      <c r="F36" s="70"/>
      <c r="G36" s="70"/>
      <c r="H36" s="70"/>
      <c r="I36" s="70"/>
      <c r="J36" s="70"/>
      <c r="K36" s="70"/>
      <c r="M36" s="10"/>
      <c r="N36" s="10"/>
      <c r="O36" s="10"/>
      <c r="P36" s="10"/>
      <c r="Q36" s="10"/>
      <c r="R36" s="10"/>
      <c r="S36" s="10"/>
      <c r="T36" s="10"/>
      <c r="U36" s="16"/>
      <c r="V36" s="16"/>
      <c r="W36" s="16"/>
      <c r="X36" s="16"/>
      <c r="Y36" s="16"/>
      <c r="Z36" s="16"/>
      <c r="AA36" s="16"/>
    </row>
    <row r="37" ht="15.75" customHeight="1" spans="1:27">
      <c r="A37" s="2" t="s">
        <v>38</v>
      </c>
      <c r="B37" s="10"/>
      <c r="C37" s="10"/>
      <c r="D37" s="10"/>
      <c r="E37" s="10"/>
      <c r="F37" s="10"/>
      <c r="G37" s="10"/>
      <c r="H37" s="70"/>
      <c r="I37" s="10"/>
      <c r="J37" s="10"/>
      <c r="K37" s="10"/>
      <c r="M37" s="10"/>
      <c r="N37" s="10"/>
      <c r="O37" s="10"/>
      <c r="P37" s="10"/>
      <c r="Q37" s="10"/>
      <c r="R37" s="10"/>
      <c r="S37" s="10"/>
      <c r="T37" s="10"/>
      <c r="U37" s="16"/>
      <c r="V37" s="16"/>
      <c r="W37" s="16"/>
      <c r="X37" s="16"/>
      <c r="Y37" s="16"/>
      <c r="Z37" s="16"/>
      <c r="AA37" s="16"/>
    </row>
    <row r="38" ht="15.75" customHeight="1" spans="1:27">
      <c r="A38" s="11" t="s">
        <v>39</v>
      </c>
      <c r="B38" s="10"/>
      <c r="C38" s="10"/>
      <c r="D38" s="10"/>
      <c r="E38" s="10"/>
      <c r="F38" s="10"/>
      <c r="G38" s="10"/>
      <c r="H38" s="10"/>
      <c r="I38" s="10"/>
      <c r="J38" s="10"/>
      <c r="K38" s="10"/>
      <c r="L38" s="10"/>
      <c r="M38" s="10"/>
      <c r="N38" s="10"/>
      <c r="O38" s="10"/>
      <c r="P38" s="10"/>
      <c r="Q38" s="10"/>
      <c r="R38" s="10"/>
      <c r="S38" s="10"/>
      <c r="T38" s="10"/>
      <c r="U38" s="16"/>
      <c r="V38" s="16"/>
      <c r="W38" s="16"/>
      <c r="X38" s="16"/>
      <c r="Y38" s="16"/>
      <c r="Z38" s="16"/>
      <c r="AA38" s="16"/>
    </row>
    <row r="39" ht="15.75" customHeight="1" spans="2:27">
      <c r="B39" s="10"/>
      <c r="C39" s="10"/>
      <c r="D39" s="10"/>
      <c r="E39" s="10"/>
      <c r="F39" s="10"/>
      <c r="G39" s="10"/>
      <c r="H39" s="10"/>
      <c r="I39" s="10"/>
      <c r="J39" s="10"/>
      <c r="K39" s="10"/>
      <c r="L39" s="10"/>
      <c r="M39" s="10"/>
      <c r="N39" s="10"/>
      <c r="O39" s="10"/>
      <c r="P39" s="10"/>
      <c r="Q39" s="10"/>
      <c r="R39" s="10"/>
      <c r="S39" s="10"/>
      <c r="T39" s="10"/>
      <c r="U39" s="16"/>
      <c r="V39" s="16"/>
      <c r="W39" s="16"/>
      <c r="X39" s="16"/>
      <c r="Y39" s="16"/>
      <c r="Z39" s="16"/>
      <c r="AA39" s="16"/>
    </row>
    <row r="40" ht="15.75" customHeight="1" spans="1:27">
      <c r="A40" s="71" t="s">
        <v>40</v>
      </c>
      <c r="B40" s="13">
        <f>SUM(B31:B39)</f>
        <v>0</v>
      </c>
      <c r="C40" s="13">
        <f t="shared" ref="B40:P40" si="6">SUM(C31:C39)</f>
        <v>0</v>
      </c>
      <c r="D40" s="13">
        <f t="shared" si="6"/>
        <v>0</v>
      </c>
      <c r="E40" s="13">
        <f>SUM(E31:E39)</f>
        <v>0</v>
      </c>
      <c r="F40" s="13">
        <f t="shared" si="6"/>
        <v>0</v>
      </c>
      <c r="G40" s="13">
        <f t="shared" si="6"/>
        <v>0</v>
      </c>
      <c r="H40" s="13">
        <f t="shared" si="6"/>
        <v>0</v>
      </c>
      <c r="I40" s="13">
        <f t="shared" si="6"/>
        <v>0</v>
      </c>
      <c r="J40" s="13">
        <f t="shared" si="6"/>
        <v>0</v>
      </c>
      <c r="K40" s="13">
        <f t="shared" si="6"/>
        <v>0</v>
      </c>
      <c r="L40" s="13">
        <f t="shared" si="6"/>
        <v>0</v>
      </c>
      <c r="M40" s="13">
        <f t="shared" si="6"/>
        <v>0</v>
      </c>
      <c r="N40" s="13">
        <f t="shared" si="6"/>
        <v>0</v>
      </c>
      <c r="O40" s="13">
        <f t="shared" si="6"/>
        <v>0</v>
      </c>
      <c r="P40" s="13">
        <f t="shared" si="6"/>
        <v>0</v>
      </c>
      <c r="Q40" s="13"/>
      <c r="R40" s="13">
        <f t="shared" ref="R40:T40" si="7">SUM(R31:R39)</f>
        <v>0</v>
      </c>
      <c r="S40" s="13">
        <f t="shared" si="7"/>
        <v>0</v>
      </c>
      <c r="T40" s="13">
        <f t="shared" si="7"/>
        <v>0</v>
      </c>
      <c r="U40" s="13"/>
      <c r="V40" s="16"/>
      <c r="W40" s="16"/>
      <c r="X40" s="16"/>
      <c r="Y40" s="16"/>
      <c r="Z40" s="16"/>
      <c r="AA40" s="16"/>
    </row>
    <row r="41" ht="15.75" customHeight="1" spans="2:27">
      <c r="B41" s="10"/>
      <c r="C41" s="10"/>
      <c r="D41" s="10"/>
      <c r="E41" s="10"/>
      <c r="F41" s="10"/>
      <c r="G41" s="10"/>
      <c r="H41" s="10"/>
      <c r="I41" s="10"/>
      <c r="J41" s="10"/>
      <c r="K41" s="10"/>
      <c r="L41" s="10"/>
      <c r="M41" s="10"/>
      <c r="N41" s="10"/>
      <c r="O41" s="10"/>
      <c r="P41" s="10"/>
      <c r="Q41" s="10"/>
      <c r="R41" s="10"/>
      <c r="S41" s="10"/>
      <c r="T41" s="10"/>
      <c r="U41" s="16"/>
      <c r="V41" s="16"/>
      <c r="W41" s="16"/>
      <c r="X41" s="16"/>
      <c r="Y41" s="16"/>
      <c r="Z41" s="16"/>
      <c r="AA41" s="16"/>
    </row>
    <row r="42" ht="15.75" customHeight="1" spans="1:27">
      <c r="A42" s="1" t="s">
        <v>41</v>
      </c>
      <c r="B42" s="10"/>
      <c r="C42" s="10"/>
      <c r="D42" s="10"/>
      <c r="E42" s="10"/>
      <c r="F42" s="10"/>
      <c r="G42" s="10"/>
      <c r="H42" s="10"/>
      <c r="I42" s="10"/>
      <c r="J42" s="10"/>
      <c r="K42" s="10"/>
      <c r="L42" s="10"/>
      <c r="M42" s="10"/>
      <c r="N42" s="10"/>
      <c r="O42" s="10"/>
      <c r="P42" s="10"/>
      <c r="Q42" s="10"/>
      <c r="R42" s="10"/>
      <c r="S42" s="10"/>
      <c r="T42" s="10"/>
      <c r="U42" s="16"/>
      <c r="V42" s="16"/>
      <c r="W42" s="16"/>
      <c r="X42" s="16"/>
      <c r="Y42" s="16"/>
      <c r="Z42" s="16"/>
      <c r="AA42" s="16"/>
    </row>
    <row r="43" ht="15.75" customHeight="1" spans="1:27">
      <c r="A43" s="2" t="s">
        <v>42</v>
      </c>
      <c r="B43" s="10"/>
      <c r="C43" s="10"/>
      <c r="D43" s="10"/>
      <c r="E43" s="10"/>
      <c r="F43" s="10"/>
      <c r="G43" s="10"/>
      <c r="H43" s="10"/>
      <c r="I43" s="10"/>
      <c r="J43" s="10"/>
      <c r="K43" s="10"/>
      <c r="L43" s="10"/>
      <c r="M43" s="10"/>
      <c r="N43" s="10"/>
      <c r="O43" s="10"/>
      <c r="P43" s="10"/>
      <c r="Q43" s="10"/>
      <c r="R43" s="10"/>
      <c r="S43" s="10"/>
      <c r="T43" s="10"/>
      <c r="U43" s="16"/>
      <c r="V43" s="16"/>
      <c r="W43" s="16"/>
      <c r="X43" s="16"/>
      <c r="Y43" s="16"/>
      <c r="Z43" s="16"/>
      <c r="AA43" s="16"/>
    </row>
    <row r="44" ht="15.75" customHeight="1" spans="1:27">
      <c r="A44" s="9" t="s">
        <v>43</v>
      </c>
      <c r="B44" s="10">
        <v>4500</v>
      </c>
      <c r="C44" s="10"/>
      <c r="D44" s="10"/>
      <c r="E44" s="10"/>
      <c r="F44" s="10"/>
      <c r="G44" s="10"/>
      <c r="H44" s="10"/>
      <c r="I44" s="10"/>
      <c r="J44" s="10"/>
      <c r="K44" s="10"/>
      <c r="L44" s="10"/>
      <c r="M44" s="10"/>
      <c r="N44" s="10"/>
      <c r="O44" s="10"/>
      <c r="P44" s="10"/>
      <c r="Q44" s="10"/>
      <c r="R44" s="10"/>
      <c r="S44" s="10"/>
      <c r="T44" s="10"/>
      <c r="U44" s="16"/>
      <c r="V44" s="16"/>
      <c r="W44" s="16"/>
      <c r="X44" s="16"/>
      <c r="Y44" s="16"/>
      <c r="Z44" s="16"/>
      <c r="AA44" s="16"/>
    </row>
    <row r="45" ht="15.75" customHeight="1" spans="1:27">
      <c r="A45" s="9" t="s">
        <v>44</v>
      </c>
      <c r="B45" s="10"/>
      <c r="C45" s="10"/>
      <c r="D45" s="10"/>
      <c r="E45" s="10"/>
      <c r="F45" s="10"/>
      <c r="G45" s="10"/>
      <c r="H45" s="10"/>
      <c r="I45" s="10"/>
      <c r="J45" s="10"/>
      <c r="K45" s="10"/>
      <c r="L45" s="10"/>
      <c r="M45" s="10"/>
      <c r="N45" s="10"/>
      <c r="O45" s="10"/>
      <c r="P45" s="10"/>
      <c r="Q45" s="10"/>
      <c r="R45" s="10"/>
      <c r="S45" s="10"/>
      <c r="T45" s="10"/>
      <c r="U45" s="16"/>
      <c r="V45" s="16"/>
      <c r="W45" s="16"/>
      <c r="X45" s="16"/>
      <c r="Y45" s="16"/>
      <c r="Z45" s="16"/>
      <c r="AA45" s="16"/>
    </row>
    <row r="46" ht="15.75" customHeight="1" spans="1:27">
      <c r="A46" s="9" t="s">
        <v>45</v>
      </c>
      <c r="B46" s="10"/>
      <c r="C46" s="10"/>
      <c r="D46" s="10"/>
      <c r="E46" s="10"/>
      <c r="F46" s="10"/>
      <c r="G46" s="10"/>
      <c r="H46" s="10"/>
      <c r="I46" s="10"/>
      <c r="J46" s="10"/>
      <c r="K46" s="10"/>
      <c r="L46" s="10"/>
      <c r="M46" s="10"/>
      <c r="N46" s="10"/>
      <c r="O46" s="10"/>
      <c r="P46" s="10"/>
      <c r="Q46" s="10"/>
      <c r="R46" s="10"/>
      <c r="S46" s="10"/>
      <c r="T46" s="10"/>
      <c r="U46" s="16"/>
      <c r="V46" s="16"/>
      <c r="W46" s="16"/>
      <c r="X46" s="16"/>
      <c r="Y46" s="16"/>
      <c r="Z46" s="16"/>
      <c r="AA46" s="16"/>
    </row>
    <row r="47" ht="15.75" customHeight="1" spans="1:27">
      <c r="A47" s="9" t="s">
        <v>46</v>
      </c>
      <c r="B47" s="10"/>
      <c r="C47" s="10"/>
      <c r="D47" s="10"/>
      <c r="E47" s="10"/>
      <c r="F47" s="10"/>
      <c r="G47" s="10"/>
      <c r="H47" s="10"/>
      <c r="I47" s="10"/>
      <c r="J47" s="10"/>
      <c r="K47" s="10"/>
      <c r="L47" s="10"/>
      <c r="M47" s="10"/>
      <c r="N47" s="10"/>
      <c r="O47" s="10"/>
      <c r="P47" s="10"/>
      <c r="Q47" s="10"/>
      <c r="R47" s="10"/>
      <c r="S47" s="10"/>
      <c r="T47" s="10"/>
      <c r="U47" s="16"/>
      <c r="V47" s="16"/>
      <c r="W47" s="16"/>
      <c r="X47" s="16"/>
      <c r="Y47" s="16"/>
      <c r="Z47" s="16"/>
      <c r="AA47" s="16"/>
    </row>
    <row r="48" ht="15.75" customHeight="1" spans="1:27">
      <c r="A48" s="2"/>
      <c r="B48" s="72"/>
      <c r="C48" s="72"/>
      <c r="D48" s="72"/>
      <c r="E48" s="72"/>
      <c r="F48" s="72"/>
      <c r="G48" s="72"/>
      <c r="H48" s="72"/>
      <c r="I48" s="72"/>
      <c r="J48" s="72"/>
      <c r="K48" s="72"/>
      <c r="L48" s="72"/>
      <c r="M48" s="72"/>
      <c r="N48" s="72"/>
      <c r="O48" s="72"/>
      <c r="P48" s="72"/>
      <c r="Q48" s="10"/>
      <c r="R48" s="72"/>
      <c r="S48" s="72"/>
      <c r="T48" s="72"/>
      <c r="U48" s="16"/>
      <c r="V48" s="16"/>
      <c r="W48" s="16"/>
      <c r="X48" s="16"/>
      <c r="Y48" s="16"/>
      <c r="Z48" s="16"/>
      <c r="AA48" s="16"/>
    </row>
    <row r="49" ht="15.75" customHeight="1" spans="1:27">
      <c r="A49" s="12" t="s">
        <v>47</v>
      </c>
      <c r="B49" s="13">
        <f t="shared" ref="B49:P49" si="8">SUM(B41:B47)</f>
        <v>4500</v>
      </c>
      <c r="C49" s="13">
        <f t="shared" si="8"/>
        <v>0</v>
      </c>
      <c r="D49" s="13">
        <f t="shared" si="8"/>
        <v>0</v>
      </c>
      <c r="E49" s="13">
        <f t="shared" si="8"/>
        <v>0</v>
      </c>
      <c r="F49" s="13">
        <f t="shared" si="8"/>
        <v>0</v>
      </c>
      <c r="G49" s="13">
        <f t="shared" si="8"/>
        <v>0</v>
      </c>
      <c r="H49" s="13">
        <f t="shared" si="8"/>
        <v>0</v>
      </c>
      <c r="I49" s="13">
        <f t="shared" si="8"/>
        <v>0</v>
      </c>
      <c r="J49" s="13">
        <f t="shared" si="8"/>
        <v>0</v>
      </c>
      <c r="K49" s="13">
        <f t="shared" si="8"/>
        <v>0</v>
      </c>
      <c r="L49" s="13">
        <f t="shared" si="8"/>
        <v>0</v>
      </c>
      <c r="M49" s="13">
        <f t="shared" si="8"/>
        <v>0</v>
      </c>
      <c r="N49" s="13">
        <f t="shared" si="8"/>
        <v>0</v>
      </c>
      <c r="O49" s="13">
        <f t="shared" si="8"/>
        <v>0</v>
      </c>
      <c r="P49" s="13">
        <f t="shared" si="8"/>
        <v>0</v>
      </c>
      <c r="Q49" s="10"/>
      <c r="R49" s="13">
        <f t="shared" ref="R49:T49" si="9">SUM(R41:R47)</f>
        <v>0</v>
      </c>
      <c r="S49" s="13">
        <f t="shared" si="9"/>
        <v>0</v>
      </c>
      <c r="T49" s="13">
        <f t="shared" si="9"/>
        <v>0</v>
      </c>
      <c r="U49" s="16"/>
      <c r="V49" s="16"/>
      <c r="W49" s="16"/>
      <c r="X49" s="16"/>
      <c r="Y49" s="16"/>
      <c r="Z49" s="16"/>
      <c r="AA49" s="16"/>
    </row>
    <row r="50" ht="15.75" customHeight="1" spans="2:27">
      <c r="B50" s="10"/>
      <c r="C50" s="10"/>
      <c r="D50" s="10"/>
      <c r="E50" s="10"/>
      <c r="F50" s="10"/>
      <c r="G50" s="10"/>
      <c r="H50" s="10"/>
      <c r="I50" s="10"/>
      <c r="J50" s="10"/>
      <c r="K50" s="10"/>
      <c r="L50" s="10"/>
      <c r="M50" s="10"/>
      <c r="N50" s="10"/>
      <c r="O50" s="10"/>
      <c r="P50" s="10"/>
      <c r="Q50" s="10"/>
      <c r="R50" s="10"/>
      <c r="S50" s="10"/>
      <c r="T50" s="10"/>
      <c r="U50" s="16"/>
      <c r="V50" s="16"/>
      <c r="W50" s="16"/>
      <c r="X50" s="16"/>
      <c r="Y50" s="16"/>
      <c r="Z50" s="16"/>
      <c r="AA50" s="16"/>
    </row>
    <row r="51" ht="15.75" customHeight="1" spans="1:27">
      <c r="A51" s="2" t="s">
        <v>48</v>
      </c>
      <c r="B51" s="10"/>
      <c r="C51" s="10"/>
      <c r="D51" s="10"/>
      <c r="E51" s="10"/>
      <c r="F51" s="10"/>
      <c r="G51" s="10"/>
      <c r="H51" s="10"/>
      <c r="I51" s="10"/>
      <c r="J51" s="10"/>
      <c r="K51" s="10"/>
      <c r="L51" s="10"/>
      <c r="M51" s="10"/>
      <c r="N51" s="10"/>
      <c r="O51" s="10"/>
      <c r="P51" s="10"/>
      <c r="Q51" s="10"/>
      <c r="R51" s="10"/>
      <c r="S51" s="10"/>
      <c r="T51" s="10"/>
      <c r="U51" s="16"/>
      <c r="V51" s="16"/>
      <c r="W51" s="16"/>
      <c r="X51" s="16"/>
      <c r="Y51" s="16"/>
      <c r="Z51" s="16"/>
      <c r="AA51" s="16"/>
    </row>
    <row r="52" ht="15.75" customHeight="1" spans="1:27">
      <c r="A52" s="9" t="s">
        <v>49</v>
      </c>
      <c r="B52" s="70">
        <v>10000</v>
      </c>
      <c r="C52" s="70">
        <v>10000</v>
      </c>
      <c r="D52" s="70">
        <v>10000</v>
      </c>
      <c r="E52" s="70">
        <v>10000</v>
      </c>
      <c r="F52" s="70">
        <v>10000</v>
      </c>
      <c r="G52" s="70">
        <v>10000</v>
      </c>
      <c r="H52" s="70">
        <v>10000</v>
      </c>
      <c r="I52" s="70">
        <v>10000</v>
      </c>
      <c r="J52" s="70">
        <v>10000</v>
      </c>
      <c r="K52" s="70">
        <v>10000</v>
      </c>
      <c r="L52" s="10"/>
      <c r="M52" s="10"/>
      <c r="N52" s="10"/>
      <c r="O52" s="10"/>
      <c r="P52" s="10"/>
      <c r="Q52" s="10"/>
      <c r="R52" s="10"/>
      <c r="S52" s="10"/>
      <c r="T52" s="10"/>
      <c r="U52" s="16"/>
      <c r="V52" s="16"/>
      <c r="W52" s="16"/>
      <c r="X52" s="16"/>
      <c r="Y52" s="16"/>
      <c r="Z52" s="16"/>
      <c r="AA52" s="16"/>
    </row>
    <row r="53" ht="15.75" customHeight="1" spans="1:27">
      <c r="A53" s="9" t="s">
        <v>50</v>
      </c>
      <c r="B53" s="10"/>
      <c r="C53" s="10"/>
      <c r="D53" s="10"/>
      <c r="E53" s="10"/>
      <c r="F53" s="10"/>
      <c r="G53" s="10"/>
      <c r="H53" s="10"/>
      <c r="I53" s="10"/>
      <c r="J53" s="10"/>
      <c r="K53" s="10"/>
      <c r="L53" s="10"/>
      <c r="M53" s="10"/>
      <c r="N53" s="10"/>
      <c r="O53" s="10"/>
      <c r="P53" s="10"/>
      <c r="Q53" s="10"/>
      <c r="R53" s="10"/>
      <c r="S53" s="10"/>
      <c r="T53" s="10"/>
      <c r="U53" s="16"/>
      <c r="V53" s="16"/>
      <c r="W53" s="16"/>
      <c r="X53" s="16"/>
      <c r="Y53" s="16"/>
      <c r="Z53" s="16"/>
      <c r="AA53" s="16"/>
    </row>
    <row r="54" ht="15.75" customHeight="1" spans="1:27">
      <c r="A54" s="9" t="s">
        <v>51</v>
      </c>
      <c r="B54" s="10"/>
      <c r="C54" s="10"/>
      <c r="D54" s="10"/>
      <c r="E54" s="10"/>
      <c r="F54" s="10"/>
      <c r="G54" s="10"/>
      <c r="H54" s="10"/>
      <c r="I54" s="10"/>
      <c r="J54" s="10"/>
      <c r="K54" s="10"/>
      <c r="L54" s="10"/>
      <c r="M54" s="10"/>
      <c r="N54" s="10"/>
      <c r="O54" s="10"/>
      <c r="P54" s="10"/>
      <c r="Q54" s="10"/>
      <c r="R54" s="10"/>
      <c r="S54" s="10"/>
      <c r="T54" s="10"/>
      <c r="U54" s="16"/>
      <c r="V54" s="16"/>
      <c r="W54" s="16"/>
      <c r="X54" s="16"/>
      <c r="Y54" s="16"/>
      <c r="Z54" s="16"/>
      <c r="AA54" s="16"/>
    </row>
    <row r="55" ht="15.75" customHeight="1" spans="1:27">
      <c r="A55" s="9" t="s">
        <v>52</v>
      </c>
      <c r="B55" s="10"/>
      <c r="C55" s="10"/>
      <c r="D55" s="10"/>
      <c r="E55" s="10"/>
      <c r="F55" s="10"/>
      <c r="G55" s="10"/>
      <c r="H55" s="10"/>
      <c r="I55" s="10"/>
      <c r="J55" s="10"/>
      <c r="K55" s="10"/>
      <c r="L55" s="10"/>
      <c r="M55" s="10"/>
      <c r="N55" s="10"/>
      <c r="O55" s="10"/>
      <c r="P55" s="10"/>
      <c r="Q55" s="10"/>
      <c r="R55" s="10"/>
      <c r="S55" s="10"/>
      <c r="T55" s="10"/>
      <c r="U55" s="16"/>
      <c r="V55" s="16"/>
      <c r="W55" s="16"/>
      <c r="X55" s="16"/>
      <c r="Y55" s="16"/>
      <c r="Z55" s="16"/>
      <c r="AA55" s="16"/>
    </row>
    <row r="56" ht="15.75" customHeight="1" spans="1:27">
      <c r="A56" s="9" t="s">
        <v>53</v>
      </c>
      <c r="B56" s="10"/>
      <c r="C56" s="10"/>
      <c r="D56" s="10"/>
      <c r="E56" s="10"/>
      <c r="F56" s="10"/>
      <c r="G56" s="10"/>
      <c r="H56" s="10"/>
      <c r="I56" s="10"/>
      <c r="J56" s="10"/>
      <c r="K56" s="10"/>
      <c r="L56" s="10"/>
      <c r="M56" s="10"/>
      <c r="N56" s="10"/>
      <c r="O56" s="10"/>
      <c r="P56" s="10"/>
      <c r="Q56" s="10"/>
      <c r="R56" s="10"/>
      <c r="S56" s="10"/>
      <c r="T56" s="10"/>
      <c r="U56" s="16"/>
      <c r="V56" s="16"/>
      <c r="W56" s="16"/>
      <c r="X56" s="16"/>
      <c r="Y56" s="16"/>
      <c r="Z56" s="16"/>
      <c r="AA56" s="16"/>
    </row>
    <row r="57" ht="15.75" customHeight="1" spans="2:27">
      <c r="B57" s="10"/>
      <c r="C57" s="10"/>
      <c r="D57" s="10"/>
      <c r="E57" s="10"/>
      <c r="F57" s="10"/>
      <c r="G57" s="10"/>
      <c r="H57" s="10"/>
      <c r="I57" s="10"/>
      <c r="J57" s="10"/>
      <c r="K57" s="10"/>
      <c r="L57" s="10"/>
      <c r="M57" s="10"/>
      <c r="N57" s="10"/>
      <c r="O57" s="10"/>
      <c r="P57" s="10"/>
      <c r="Q57" s="10"/>
      <c r="R57" s="10"/>
      <c r="S57" s="10"/>
      <c r="T57" s="10"/>
      <c r="U57" s="16"/>
      <c r="V57" s="16"/>
      <c r="W57" s="16"/>
      <c r="X57" s="16"/>
      <c r="Y57" s="16"/>
      <c r="Z57" s="16"/>
      <c r="AA57" s="16"/>
    </row>
    <row r="58" ht="15.75" customHeight="1" spans="1:27">
      <c r="A58" s="14"/>
      <c r="B58" s="13">
        <f t="shared" ref="B58:P58" si="10">SUM(B50:B57)</f>
        <v>10000</v>
      </c>
      <c r="C58" s="13">
        <f t="shared" si="10"/>
        <v>10000</v>
      </c>
      <c r="D58" s="13">
        <f t="shared" si="10"/>
        <v>10000</v>
      </c>
      <c r="E58" s="13">
        <f t="shared" si="10"/>
        <v>10000</v>
      </c>
      <c r="F58" s="13">
        <f t="shared" si="10"/>
        <v>10000</v>
      </c>
      <c r="G58" s="13">
        <f t="shared" si="10"/>
        <v>10000</v>
      </c>
      <c r="H58" s="13">
        <f t="shared" si="10"/>
        <v>10000</v>
      </c>
      <c r="I58" s="13">
        <f t="shared" si="10"/>
        <v>10000</v>
      </c>
      <c r="J58" s="13">
        <f t="shared" si="10"/>
        <v>10000</v>
      </c>
      <c r="K58" s="13">
        <f t="shared" si="10"/>
        <v>10000</v>
      </c>
      <c r="L58" s="13">
        <f t="shared" si="10"/>
        <v>0</v>
      </c>
      <c r="M58" s="13">
        <f t="shared" si="10"/>
        <v>0</v>
      </c>
      <c r="N58" s="13">
        <f t="shared" si="10"/>
        <v>0</v>
      </c>
      <c r="O58" s="13">
        <f t="shared" si="10"/>
        <v>0</v>
      </c>
      <c r="P58" s="13">
        <f t="shared" si="10"/>
        <v>0</v>
      </c>
      <c r="Q58" s="10"/>
      <c r="R58" s="13">
        <f t="shared" ref="R58:T58" si="11">SUM(R50:R57)</f>
        <v>0</v>
      </c>
      <c r="S58" s="13">
        <f t="shared" si="11"/>
        <v>0</v>
      </c>
      <c r="T58" s="13">
        <f t="shared" si="11"/>
        <v>0</v>
      </c>
      <c r="U58" s="16"/>
      <c r="V58" s="16"/>
      <c r="W58" s="16"/>
      <c r="X58" s="16"/>
      <c r="Y58" s="16"/>
      <c r="Z58" s="16"/>
      <c r="AA58" s="16"/>
    </row>
    <row r="59" ht="15.75" customHeight="1" spans="1:27">
      <c r="A59" s="2" t="s">
        <v>54</v>
      </c>
      <c r="B59" s="10"/>
      <c r="C59" s="10"/>
      <c r="D59" s="10"/>
      <c r="E59" s="10"/>
      <c r="F59" s="10"/>
      <c r="G59" s="10"/>
      <c r="H59" s="10"/>
      <c r="I59" s="10"/>
      <c r="J59" s="10"/>
      <c r="K59" s="10"/>
      <c r="L59" s="10"/>
      <c r="M59" s="10"/>
      <c r="N59" s="10"/>
      <c r="O59" s="10"/>
      <c r="P59" s="10"/>
      <c r="Q59" s="10"/>
      <c r="R59" s="10"/>
      <c r="S59" s="10"/>
      <c r="T59" s="10"/>
      <c r="U59" s="16"/>
      <c r="V59" s="16"/>
      <c r="W59" s="16"/>
      <c r="X59" s="16"/>
      <c r="Y59" s="16"/>
      <c r="Z59" s="16"/>
      <c r="AA59" s="16"/>
    </row>
    <row r="60" ht="15.75" customHeight="1" spans="1:27">
      <c r="A60" s="9" t="s">
        <v>55</v>
      </c>
      <c r="B60" s="10">
        <v>250</v>
      </c>
      <c r="C60" s="10"/>
      <c r="D60" s="10"/>
      <c r="E60" s="10"/>
      <c r="F60" s="10"/>
      <c r="G60" s="10"/>
      <c r="H60" s="10"/>
      <c r="I60" s="10"/>
      <c r="J60" s="10"/>
      <c r="K60" s="10"/>
      <c r="L60" s="10"/>
      <c r="M60" s="10"/>
      <c r="N60" s="10"/>
      <c r="O60" s="10"/>
      <c r="P60" s="10"/>
      <c r="Q60" s="10"/>
      <c r="R60" s="10"/>
      <c r="S60" s="10"/>
      <c r="T60" s="10"/>
      <c r="U60" s="16"/>
      <c r="V60" s="16"/>
      <c r="W60" s="16"/>
      <c r="X60" s="16"/>
      <c r="Y60" s="16"/>
      <c r="Z60" s="16"/>
      <c r="AA60" s="16"/>
    </row>
    <row r="61" ht="15.75" customHeight="1" spans="1:27">
      <c r="A61" s="9" t="s">
        <v>56</v>
      </c>
      <c r="B61" s="10"/>
      <c r="C61" s="10"/>
      <c r="D61" s="10"/>
      <c r="E61" s="10"/>
      <c r="F61" s="10"/>
      <c r="G61" s="10"/>
      <c r="H61" s="10"/>
      <c r="I61" s="10"/>
      <c r="J61" s="10"/>
      <c r="K61" s="10"/>
      <c r="L61" s="10"/>
      <c r="M61" s="10"/>
      <c r="N61" s="10"/>
      <c r="O61" s="10"/>
      <c r="P61" s="10"/>
      <c r="Q61" s="10"/>
      <c r="R61" s="10"/>
      <c r="S61" s="10"/>
      <c r="T61" s="10"/>
      <c r="U61" s="16"/>
      <c r="V61" s="16"/>
      <c r="W61" s="16"/>
      <c r="X61" s="16"/>
      <c r="Y61" s="16"/>
      <c r="Z61" s="16"/>
      <c r="AA61" s="16"/>
    </row>
    <row r="62" ht="15.75" customHeight="1" spans="1:27">
      <c r="A62" s="9" t="s">
        <v>57</v>
      </c>
      <c r="B62" s="10"/>
      <c r="C62" s="10"/>
      <c r="D62" s="10"/>
      <c r="E62" s="10"/>
      <c r="F62" s="10"/>
      <c r="G62" s="10"/>
      <c r="H62" s="10"/>
      <c r="I62" s="10"/>
      <c r="J62" s="10"/>
      <c r="K62" s="10"/>
      <c r="L62" s="10"/>
      <c r="M62" s="10"/>
      <c r="N62" s="10"/>
      <c r="O62" s="10"/>
      <c r="P62" s="10"/>
      <c r="Q62" s="10"/>
      <c r="R62" s="10"/>
      <c r="S62" s="10"/>
      <c r="T62" s="10"/>
      <c r="U62" s="16"/>
      <c r="V62" s="16"/>
      <c r="W62" s="16"/>
      <c r="X62" s="16"/>
      <c r="Y62" s="16"/>
      <c r="Z62" s="16"/>
      <c r="AA62" s="16"/>
    </row>
    <row r="63" ht="15.75" customHeight="1" spans="1:27">
      <c r="A63" s="9" t="s">
        <v>58</v>
      </c>
      <c r="B63" s="10"/>
      <c r="C63" s="10"/>
      <c r="D63" s="10"/>
      <c r="E63" s="10"/>
      <c r="F63" s="10"/>
      <c r="G63" s="10"/>
      <c r="H63" s="10"/>
      <c r="I63" s="10"/>
      <c r="J63" s="10"/>
      <c r="K63" s="10"/>
      <c r="L63" s="10"/>
      <c r="M63" s="10"/>
      <c r="N63" s="10"/>
      <c r="O63" s="10"/>
      <c r="P63" s="10"/>
      <c r="Q63" s="10"/>
      <c r="R63" s="10"/>
      <c r="S63" s="10"/>
      <c r="T63" s="10"/>
      <c r="U63" s="16"/>
      <c r="V63" s="16"/>
      <c r="W63" s="16"/>
      <c r="X63" s="16"/>
      <c r="Y63" s="16"/>
      <c r="Z63" s="16"/>
      <c r="AA63" s="16"/>
    </row>
    <row r="64" ht="15.75" customHeight="1" spans="1:27">
      <c r="A64" s="14"/>
      <c r="B64" s="13">
        <f t="shared" ref="B64:P64" si="12">SUM(B59:B63)</f>
        <v>250</v>
      </c>
      <c r="C64" s="13">
        <f t="shared" si="12"/>
        <v>0</v>
      </c>
      <c r="D64" s="13">
        <f t="shared" si="12"/>
        <v>0</v>
      </c>
      <c r="E64" s="13">
        <f t="shared" si="12"/>
        <v>0</v>
      </c>
      <c r="F64" s="13">
        <f t="shared" si="12"/>
        <v>0</v>
      </c>
      <c r="G64" s="13">
        <f t="shared" si="12"/>
        <v>0</v>
      </c>
      <c r="H64" s="13">
        <f t="shared" si="12"/>
        <v>0</v>
      </c>
      <c r="I64" s="13">
        <f t="shared" si="12"/>
        <v>0</v>
      </c>
      <c r="J64" s="13">
        <f t="shared" si="12"/>
        <v>0</v>
      </c>
      <c r="K64" s="13">
        <f t="shared" si="12"/>
        <v>0</v>
      </c>
      <c r="L64" s="13">
        <f t="shared" si="12"/>
        <v>0</v>
      </c>
      <c r="M64" s="13">
        <f t="shared" si="12"/>
        <v>0</v>
      </c>
      <c r="N64" s="13">
        <f t="shared" si="12"/>
        <v>0</v>
      </c>
      <c r="O64" s="13">
        <f t="shared" si="12"/>
        <v>0</v>
      </c>
      <c r="P64" s="13">
        <f t="shared" si="12"/>
        <v>0</v>
      </c>
      <c r="Q64" s="10"/>
      <c r="R64" s="13">
        <f t="shared" ref="R64:T64" si="13">SUM(R59:R63)</f>
        <v>0</v>
      </c>
      <c r="S64" s="13">
        <f t="shared" si="13"/>
        <v>0</v>
      </c>
      <c r="T64" s="13">
        <f t="shared" si="13"/>
        <v>0</v>
      </c>
      <c r="U64" s="16"/>
      <c r="V64" s="16"/>
      <c r="W64" s="16"/>
      <c r="X64" s="16"/>
      <c r="Y64" s="16"/>
      <c r="Z64" s="16"/>
      <c r="AA64" s="16"/>
    </row>
    <row r="65" ht="15.75" customHeight="1" spans="1:27">
      <c r="A65" s="2" t="s">
        <v>59</v>
      </c>
      <c r="B65" s="10"/>
      <c r="C65" s="10"/>
      <c r="D65" s="10"/>
      <c r="E65" s="10"/>
      <c r="F65" s="10"/>
      <c r="G65" s="10"/>
      <c r="H65" s="10"/>
      <c r="I65" s="10"/>
      <c r="J65" s="10"/>
      <c r="K65" s="10"/>
      <c r="L65" s="10"/>
      <c r="M65" s="10"/>
      <c r="N65" s="10"/>
      <c r="O65" s="10"/>
      <c r="P65" s="10"/>
      <c r="Q65" s="10"/>
      <c r="R65" s="10"/>
      <c r="S65" s="10"/>
      <c r="T65" s="10"/>
      <c r="U65" s="16"/>
      <c r="V65" s="16"/>
      <c r="W65" s="16"/>
      <c r="X65" s="16"/>
      <c r="Y65" s="16"/>
      <c r="Z65" s="16"/>
      <c r="AA65" s="16"/>
    </row>
    <row r="66" ht="15.75" customHeight="1" spans="1:27">
      <c r="A66" s="9" t="s">
        <v>60</v>
      </c>
      <c r="B66" s="10"/>
      <c r="C66" s="10"/>
      <c r="D66" s="10"/>
      <c r="E66" s="10"/>
      <c r="F66" s="10"/>
      <c r="G66" s="10"/>
      <c r="H66" s="10"/>
      <c r="I66" s="10"/>
      <c r="J66" s="10"/>
      <c r="K66" s="10"/>
      <c r="L66" s="10"/>
      <c r="M66" s="10"/>
      <c r="N66" s="10"/>
      <c r="O66" s="10"/>
      <c r="P66" s="10"/>
      <c r="Q66" s="10"/>
      <c r="R66" s="10"/>
      <c r="S66" s="10"/>
      <c r="T66" s="10"/>
      <c r="U66" s="16"/>
      <c r="V66" s="16"/>
      <c r="W66" s="16"/>
      <c r="X66" s="16"/>
      <c r="Y66" s="16"/>
      <c r="Z66" s="16"/>
      <c r="AA66" s="16"/>
    </row>
    <row r="67" ht="15.75" customHeight="1" spans="1:27">
      <c r="A67" s="9" t="s">
        <v>61</v>
      </c>
      <c r="B67" s="10"/>
      <c r="C67" s="10"/>
      <c r="D67" s="10"/>
      <c r="E67" s="10"/>
      <c r="F67" s="10"/>
      <c r="G67" s="10"/>
      <c r="H67" s="10"/>
      <c r="I67" s="10"/>
      <c r="J67" s="10"/>
      <c r="K67" s="10"/>
      <c r="L67" s="10"/>
      <c r="M67" s="10"/>
      <c r="N67" s="10"/>
      <c r="O67" s="10"/>
      <c r="P67" s="10"/>
      <c r="Q67" s="10"/>
      <c r="R67" s="10"/>
      <c r="S67" s="10"/>
      <c r="T67" s="10"/>
      <c r="U67" s="16"/>
      <c r="V67" s="16"/>
      <c r="W67" s="16"/>
      <c r="X67" s="16"/>
      <c r="Y67" s="16"/>
      <c r="Z67" s="16"/>
      <c r="AA67" s="16"/>
    </row>
    <row r="68" ht="15.75" customHeight="1" spans="1:27">
      <c r="A68" s="9" t="s">
        <v>62</v>
      </c>
      <c r="B68" s="10"/>
      <c r="C68" s="10"/>
      <c r="D68" s="10"/>
      <c r="E68" s="10"/>
      <c r="F68" s="10"/>
      <c r="G68" s="10"/>
      <c r="H68" s="10"/>
      <c r="I68" s="10"/>
      <c r="J68" s="10"/>
      <c r="K68" s="10"/>
      <c r="L68" s="10"/>
      <c r="M68" s="10"/>
      <c r="N68" s="10"/>
      <c r="O68" s="10"/>
      <c r="P68" s="10"/>
      <c r="Q68" s="10"/>
      <c r="R68" s="10"/>
      <c r="S68" s="10"/>
      <c r="T68" s="10"/>
      <c r="U68" s="16"/>
      <c r="V68" s="16"/>
      <c r="W68" s="16"/>
      <c r="X68" s="16"/>
      <c r="Y68" s="16"/>
      <c r="Z68" s="16"/>
      <c r="AA68" s="16"/>
    </row>
    <row r="69" ht="15.75" customHeight="1" spans="2:27">
      <c r="B69" s="10"/>
      <c r="C69" s="10"/>
      <c r="D69" s="10"/>
      <c r="E69" s="10"/>
      <c r="F69" s="10"/>
      <c r="G69" s="10"/>
      <c r="H69" s="10"/>
      <c r="I69" s="10"/>
      <c r="J69" s="10"/>
      <c r="K69" s="10"/>
      <c r="L69" s="10"/>
      <c r="M69" s="10"/>
      <c r="N69" s="10"/>
      <c r="O69" s="10"/>
      <c r="P69" s="10"/>
      <c r="Q69" s="10"/>
      <c r="R69" s="10"/>
      <c r="S69" s="10"/>
      <c r="T69" s="10"/>
      <c r="U69" s="16"/>
      <c r="V69" s="16"/>
      <c r="W69" s="16"/>
      <c r="X69" s="16"/>
      <c r="Y69" s="16"/>
      <c r="Z69" s="16"/>
      <c r="AA69" s="16"/>
    </row>
    <row r="70" ht="15.75" customHeight="1" spans="1:27">
      <c r="A70" s="14"/>
      <c r="B70" s="13">
        <f t="shared" ref="B70:P70" si="14">SUM(B65:B69)</f>
        <v>0</v>
      </c>
      <c r="C70" s="13">
        <f t="shared" si="14"/>
        <v>0</v>
      </c>
      <c r="D70" s="13">
        <f t="shared" si="14"/>
        <v>0</v>
      </c>
      <c r="E70" s="13">
        <f t="shared" si="14"/>
        <v>0</v>
      </c>
      <c r="F70" s="13">
        <f t="shared" si="14"/>
        <v>0</v>
      </c>
      <c r="G70" s="13">
        <f t="shared" si="14"/>
        <v>0</v>
      </c>
      <c r="H70" s="13">
        <f t="shared" si="14"/>
        <v>0</v>
      </c>
      <c r="I70" s="13">
        <f t="shared" si="14"/>
        <v>0</v>
      </c>
      <c r="J70" s="13">
        <f t="shared" si="14"/>
        <v>0</v>
      </c>
      <c r="K70" s="13">
        <f t="shared" si="14"/>
        <v>0</v>
      </c>
      <c r="L70" s="13">
        <f t="shared" si="14"/>
        <v>0</v>
      </c>
      <c r="M70" s="13">
        <f t="shared" si="14"/>
        <v>0</v>
      </c>
      <c r="N70" s="13">
        <f t="shared" si="14"/>
        <v>0</v>
      </c>
      <c r="O70" s="13">
        <f t="shared" si="14"/>
        <v>0</v>
      </c>
      <c r="P70" s="13">
        <f t="shared" si="14"/>
        <v>0</v>
      </c>
      <c r="Q70" s="10"/>
      <c r="R70" s="13">
        <f t="shared" ref="R70:T70" si="15">SUM(R65:R69)</f>
        <v>0</v>
      </c>
      <c r="S70" s="13">
        <f t="shared" si="15"/>
        <v>0</v>
      </c>
      <c r="T70" s="13">
        <f t="shared" si="15"/>
        <v>0</v>
      </c>
      <c r="U70" s="16"/>
      <c r="V70" s="16"/>
      <c r="W70" s="16"/>
      <c r="X70" s="16"/>
      <c r="Y70" s="16"/>
      <c r="Z70" s="16"/>
      <c r="AA70" s="16"/>
    </row>
    <row r="71" ht="15.75" customHeight="1" spans="1:27">
      <c r="A71" s="2" t="s">
        <v>63</v>
      </c>
      <c r="B71" s="10"/>
      <c r="C71" s="10"/>
      <c r="D71" s="10"/>
      <c r="E71" s="10"/>
      <c r="F71" s="10"/>
      <c r="G71" s="10"/>
      <c r="H71" s="10"/>
      <c r="I71" s="10"/>
      <c r="J71" s="10"/>
      <c r="K71" s="10"/>
      <c r="L71" s="10"/>
      <c r="M71" s="10"/>
      <c r="N71" s="10"/>
      <c r="O71" s="10"/>
      <c r="P71" s="10"/>
      <c r="Q71" s="10"/>
      <c r="R71" s="10"/>
      <c r="S71" s="10"/>
      <c r="T71" s="10"/>
      <c r="U71" s="16"/>
      <c r="V71" s="16"/>
      <c r="W71" s="16"/>
      <c r="X71" s="16"/>
      <c r="Y71" s="16"/>
      <c r="Z71" s="16"/>
      <c r="AA71" s="16"/>
    </row>
    <row r="72" ht="15.75" customHeight="1" spans="1:27">
      <c r="A72" s="9" t="s">
        <v>64</v>
      </c>
      <c r="B72" s="10"/>
      <c r="C72" s="10"/>
      <c r="D72" s="10"/>
      <c r="E72" s="10"/>
      <c r="F72" s="10"/>
      <c r="G72" s="10"/>
      <c r="H72" s="10"/>
      <c r="I72" s="10"/>
      <c r="J72" s="10"/>
      <c r="K72" s="10"/>
      <c r="L72" s="10"/>
      <c r="M72" s="10"/>
      <c r="N72" s="10"/>
      <c r="O72" s="10"/>
      <c r="P72" s="10"/>
      <c r="Q72" s="10"/>
      <c r="R72" s="10"/>
      <c r="S72" s="10"/>
      <c r="T72" s="10"/>
      <c r="U72" s="16"/>
      <c r="V72" s="16"/>
      <c r="W72" s="16"/>
      <c r="X72" s="16"/>
      <c r="Y72" s="16"/>
      <c r="Z72" s="16"/>
      <c r="AA72" s="16"/>
    </row>
    <row r="73" ht="15.75" customHeight="1" spans="1:27">
      <c r="A73" s="9" t="s">
        <v>65</v>
      </c>
      <c r="B73" s="10">
        <v>200</v>
      </c>
      <c r="C73" s="10"/>
      <c r="D73" s="10"/>
      <c r="E73" s="10"/>
      <c r="F73" s="10"/>
      <c r="G73" s="10"/>
      <c r="H73" s="10"/>
      <c r="I73" s="10"/>
      <c r="J73" s="10"/>
      <c r="K73" s="10"/>
      <c r="L73" s="10"/>
      <c r="M73" s="10"/>
      <c r="N73" s="10"/>
      <c r="O73" s="10"/>
      <c r="P73" s="10"/>
      <c r="Q73" s="10"/>
      <c r="R73" s="10"/>
      <c r="S73" s="10"/>
      <c r="T73" s="10"/>
      <c r="U73" s="16"/>
      <c r="V73" s="16"/>
      <c r="W73" s="16"/>
      <c r="X73" s="16"/>
      <c r="Y73" s="16"/>
      <c r="Z73" s="16"/>
      <c r="AA73" s="16"/>
    </row>
    <row r="74" ht="15.75" customHeight="1" spans="1:27">
      <c r="A74" s="9" t="s">
        <v>66</v>
      </c>
      <c r="B74" s="10"/>
      <c r="C74" s="10"/>
      <c r="D74" s="10"/>
      <c r="E74" s="10"/>
      <c r="F74" s="10"/>
      <c r="G74" s="10"/>
      <c r="H74" s="10"/>
      <c r="I74" s="10"/>
      <c r="J74" s="10"/>
      <c r="K74" s="10"/>
      <c r="L74" s="10"/>
      <c r="M74" s="10"/>
      <c r="N74" s="10"/>
      <c r="O74" s="10"/>
      <c r="P74" s="10"/>
      <c r="Q74" s="10"/>
      <c r="R74" s="10"/>
      <c r="S74" s="10"/>
      <c r="T74" s="10"/>
      <c r="U74" s="16"/>
      <c r="V74" s="16"/>
      <c r="W74" s="16"/>
      <c r="X74" s="16"/>
      <c r="Y74" s="16"/>
      <c r="Z74" s="16"/>
      <c r="AA74" s="16"/>
    </row>
    <row r="75" ht="15.75" customHeight="1" spans="2:27">
      <c r="B75" s="10"/>
      <c r="C75" s="10"/>
      <c r="D75" s="10"/>
      <c r="E75" s="10"/>
      <c r="F75" s="10"/>
      <c r="G75" s="10"/>
      <c r="H75" s="10"/>
      <c r="I75" s="10"/>
      <c r="J75" s="10"/>
      <c r="K75" s="10"/>
      <c r="L75" s="10"/>
      <c r="M75" s="10"/>
      <c r="N75" s="10"/>
      <c r="O75" s="10"/>
      <c r="P75" s="10"/>
      <c r="Q75" s="10"/>
      <c r="R75" s="10"/>
      <c r="S75" s="10"/>
      <c r="T75" s="10"/>
      <c r="U75" s="16"/>
      <c r="V75" s="16"/>
      <c r="W75" s="16"/>
      <c r="X75" s="16"/>
      <c r="Y75" s="16"/>
      <c r="Z75" s="16"/>
      <c r="AA75" s="16"/>
    </row>
    <row r="76" ht="15.75" customHeight="1" spans="1:27">
      <c r="A76" s="14"/>
      <c r="B76" s="13">
        <f t="shared" ref="B76:P76" si="16">SUM(B71:B75)</f>
        <v>200</v>
      </c>
      <c r="C76" s="13">
        <f t="shared" si="16"/>
        <v>0</v>
      </c>
      <c r="D76" s="13">
        <f t="shared" si="16"/>
        <v>0</v>
      </c>
      <c r="E76" s="13">
        <f t="shared" si="16"/>
        <v>0</v>
      </c>
      <c r="F76" s="13">
        <f t="shared" si="16"/>
        <v>0</v>
      </c>
      <c r="G76" s="13">
        <f t="shared" si="16"/>
        <v>0</v>
      </c>
      <c r="H76" s="13">
        <f t="shared" si="16"/>
        <v>0</v>
      </c>
      <c r="I76" s="13">
        <f t="shared" si="16"/>
        <v>0</v>
      </c>
      <c r="J76" s="13">
        <f t="shared" si="16"/>
        <v>0</v>
      </c>
      <c r="K76" s="13">
        <f t="shared" si="16"/>
        <v>0</v>
      </c>
      <c r="L76" s="13">
        <f t="shared" si="16"/>
        <v>0</v>
      </c>
      <c r="M76" s="13">
        <f t="shared" si="16"/>
        <v>0</v>
      </c>
      <c r="N76" s="13">
        <f t="shared" si="16"/>
        <v>0</v>
      </c>
      <c r="O76" s="13">
        <f t="shared" si="16"/>
        <v>0</v>
      </c>
      <c r="P76" s="13">
        <f t="shared" si="16"/>
        <v>0</v>
      </c>
      <c r="Q76" s="10"/>
      <c r="R76" s="13">
        <f t="shared" ref="R76:T76" si="17">SUM(R71:R75)</f>
        <v>0</v>
      </c>
      <c r="S76" s="13">
        <f t="shared" si="17"/>
        <v>0</v>
      </c>
      <c r="T76" s="13">
        <f t="shared" si="17"/>
        <v>0</v>
      </c>
      <c r="U76" s="16"/>
      <c r="V76" s="16"/>
      <c r="W76" s="16"/>
      <c r="X76" s="16"/>
      <c r="Y76" s="16"/>
      <c r="Z76" s="16"/>
      <c r="AA76" s="16"/>
    </row>
    <row r="77" ht="15.75" customHeight="1" spans="1:27">
      <c r="A77" s="2" t="s">
        <v>67</v>
      </c>
      <c r="B77" s="10"/>
      <c r="C77" s="10"/>
      <c r="D77" s="10"/>
      <c r="E77" s="10"/>
      <c r="F77" s="10"/>
      <c r="G77" s="10"/>
      <c r="H77" s="10"/>
      <c r="I77" s="10"/>
      <c r="J77" s="10"/>
      <c r="K77" s="10"/>
      <c r="L77" s="10"/>
      <c r="M77" s="10"/>
      <c r="N77" s="10"/>
      <c r="O77" s="10"/>
      <c r="P77" s="10"/>
      <c r="Q77" s="10"/>
      <c r="R77" s="10"/>
      <c r="S77" s="10"/>
      <c r="T77" s="10"/>
      <c r="U77" s="16"/>
      <c r="V77" s="16"/>
      <c r="W77" s="16"/>
      <c r="X77" s="16"/>
      <c r="Y77" s="16"/>
      <c r="Z77" s="16"/>
      <c r="AA77" s="16"/>
    </row>
    <row r="78" ht="15.75" customHeight="1" spans="1:27">
      <c r="A78" s="9" t="s">
        <v>68</v>
      </c>
      <c r="B78" s="10"/>
      <c r="C78" s="10"/>
      <c r="D78" s="10"/>
      <c r="E78" s="10"/>
      <c r="F78" s="10"/>
      <c r="G78" s="10"/>
      <c r="H78" s="10"/>
      <c r="I78" s="10"/>
      <c r="J78" s="10"/>
      <c r="K78" s="10"/>
      <c r="L78" s="10"/>
      <c r="M78" s="10"/>
      <c r="N78" s="10"/>
      <c r="O78" s="10"/>
      <c r="P78" s="10"/>
      <c r="Q78" s="10"/>
      <c r="R78" s="10"/>
      <c r="S78" s="10"/>
      <c r="T78" s="10"/>
      <c r="U78" s="16"/>
      <c r="V78" s="16"/>
      <c r="W78" s="16"/>
      <c r="X78" s="16"/>
      <c r="Y78" s="16"/>
      <c r="Z78" s="16"/>
      <c r="AA78" s="16"/>
    </row>
    <row r="79" ht="15.75" customHeight="1" spans="1:27">
      <c r="A79" s="9" t="s">
        <v>69</v>
      </c>
      <c r="B79" s="10"/>
      <c r="C79" s="10"/>
      <c r="D79" s="10"/>
      <c r="E79" s="10"/>
      <c r="F79" s="10"/>
      <c r="G79" s="10"/>
      <c r="H79" s="10"/>
      <c r="I79" s="10"/>
      <c r="J79" s="10"/>
      <c r="K79" s="10"/>
      <c r="L79" s="10"/>
      <c r="M79" s="10"/>
      <c r="N79" s="10"/>
      <c r="O79" s="10"/>
      <c r="P79" s="10"/>
      <c r="Q79" s="10"/>
      <c r="R79" s="10"/>
      <c r="S79" s="10"/>
      <c r="T79" s="10"/>
      <c r="U79" s="16"/>
      <c r="V79" s="16"/>
      <c r="W79" s="16"/>
      <c r="X79" s="16"/>
      <c r="Y79" s="16"/>
      <c r="Z79" s="16"/>
      <c r="AA79" s="16"/>
    </row>
    <row r="80" ht="15.75" customHeight="1" spans="1:27">
      <c r="A80" s="9" t="s">
        <v>70</v>
      </c>
      <c r="B80" s="10"/>
      <c r="C80" s="10"/>
      <c r="D80" s="10"/>
      <c r="E80" s="10"/>
      <c r="F80" s="10"/>
      <c r="G80" s="10"/>
      <c r="H80" s="10"/>
      <c r="I80" s="10"/>
      <c r="J80" s="10"/>
      <c r="K80" s="10"/>
      <c r="L80" s="10"/>
      <c r="M80" s="10"/>
      <c r="N80" s="10"/>
      <c r="O80" s="10"/>
      <c r="P80" s="10"/>
      <c r="Q80" s="10"/>
      <c r="R80" s="10"/>
      <c r="S80" s="10"/>
      <c r="T80" s="10"/>
      <c r="U80" s="16"/>
      <c r="V80" s="16"/>
      <c r="W80" s="16"/>
      <c r="X80" s="16"/>
      <c r="Y80" s="16"/>
      <c r="Z80" s="16"/>
      <c r="AA80" s="16"/>
    </row>
    <row r="81" ht="15.75" customHeight="1" spans="1:27">
      <c r="A81" s="9" t="s">
        <v>71</v>
      </c>
      <c r="B81" s="10"/>
      <c r="C81" s="10"/>
      <c r="D81" s="10"/>
      <c r="E81" s="10"/>
      <c r="F81" s="10"/>
      <c r="G81" s="10"/>
      <c r="H81" s="10"/>
      <c r="I81" s="10"/>
      <c r="J81" s="10"/>
      <c r="K81" s="10"/>
      <c r="L81" s="10"/>
      <c r="M81" s="10"/>
      <c r="N81" s="10"/>
      <c r="O81" s="10"/>
      <c r="P81" s="10"/>
      <c r="Q81" s="10"/>
      <c r="R81" s="10"/>
      <c r="S81" s="10"/>
      <c r="T81" s="10"/>
      <c r="U81" s="16"/>
      <c r="V81" s="16"/>
      <c r="W81" s="16"/>
      <c r="X81" s="16"/>
      <c r="Y81" s="16"/>
      <c r="Z81" s="16"/>
      <c r="AA81" s="16"/>
    </row>
    <row r="82" ht="15.75" customHeight="1" spans="1:27">
      <c r="A82" s="9" t="s">
        <v>72</v>
      </c>
      <c r="B82" s="10"/>
      <c r="C82" s="10"/>
      <c r="D82" s="10"/>
      <c r="E82" s="10"/>
      <c r="F82" s="10"/>
      <c r="G82" s="10"/>
      <c r="H82" s="10"/>
      <c r="I82" s="10"/>
      <c r="J82" s="10"/>
      <c r="K82" s="10"/>
      <c r="L82" s="10"/>
      <c r="M82" s="10"/>
      <c r="N82" s="10"/>
      <c r="O82" s="10"/>
      <c r="P82" s="10"/>
      <c r="Q82" s="10"/>
      <c r="R82" s="10"/>
      <c r="S82" s="10"/>
      <c r="T82" s="10"/>
      <c r="U82" s="16"/>
      <c r="V82" s="16"/>
      <c r="W82" s="16"/>
      <c r="X82" s="16"/>
      <c r="Y82" s="16"/>
      <c r="Z82" s="16"/>
      <c r="AA82" s="16"/>
    </row>
    <row r="83" ht="15.75" customHeight="1" spans="1:27">
      <c r="A83" s="9" t="s">
        <v>73</v>
      </c>
      <c r="B83" s="10"/>
      <c r="C83" s="10"/>
      <c r="D83" s="10"/>
      <c r="E83" s="10"/>
      <c r="F83" s="10"/>
      <c r="G83" s="10"/>
      <c r="H83" s="10"/>
      <c r="I83" s="10"/>
      <c r="J83" s="10"/>
      <c r="K83" s="10"/>
      <c r="L83" s="10"/>
      <c r="M83" s="10"/>
      <c r="N83" s="10"/>
      <c r="O83" s="10"/>
      <c r="P83" s="10"/>
      <c r="Q83" s="10"/>
      <c r="R83" s="10"/>
      <c r="S83" s="10"/>
      <c r="T83" s="10"/>
      <c r="U83" s="16"/>
      <c r="V83" s="16"/>
      <c r="W83" s="16"/>
      <c r="X83" s="16"/>
      <c r="Y83" s="16"/>
      <c r="Z83" s="16"/>
      <c r="AA83" s="16"/>
    </row>
    <row r="84" ht="15.75" customHeight="1" spans="2:27">
      <c r="B84" s="10"/>
      <c r="C84" s="10"/>
      <c r="D84" s="10"/>
      <c r="E84" s="10"/>
      <c r="F84" s="10"/>
      <c r="G84" s="10"/>
      <c r="H84" s="10"/>
      <c r="I84" s="10"/>
      <c r="J84" s="10"/>
      <c r="K84" s="10"/>
      <c r="L84" s="10"/>
      <c r="M84" s="10"/>
      <c r="N84" s="10"/>
      <c r="O84" s="10"/>
      <c r="P84" s="10"/>
      <c r="Q84" s="10"/>
      <c r="R84" s="10"/>
      <c r="S84" s="10"/>
      <c r="T84" s="10"/>
      <c r="U84" s="16"/>
      <c r="V84" s="16"/>
      <c r="W84" s="16"/>
      <c r="X84" s="16"/>
      <c r="Y84" s="16"/>
      <c r="Z84" s="16"/>
      <c r="AA84" s="16"/>
    </row>
    <row r="85" ht="15.75" customHeight="1" spans="1:20">
      <c r="A85" s="14"/>
      <c r="B85" s="15">
        <f t="shared" ref="B85:P85" si="18">SUM(B77:B84)</f>
        <v>0</v>
      </c>
      <c r="C85" s="15">
        <f t="shared" si="18"/>
        <v>0</v>
      </c>
      <c r="D85" s="15">
        <f t="shared" si="18"/>
        <v>0</v>
      </c>
      <c r="E85" s="15">
        <f t="shared" si="18"/>
        <v>0</v>
      </c>
      <c r="F85" s="15">
        <f t="shared" si="18"/>
        <v>0</v>
      </c>
      <c r="G85" s="15">
        <f t="shared" si="18"/>
        <v>0</v>
      </c>
      <c r="H85" s="15">
        <f t="shared" si="18"/>
        <v>0</v>
      </c>
      <c r="I85" s="15">
        <f t="shared" si="18"/>
        <v>0</v>
      </c>
      <c r="J85" s="15">
        <f t="shared" si="18"/>
        <v>0</v>
      </c>
      <c r="K85" s="15">
        <f t="shared" si="18"/>
        <v>0</v>
      </c>
      <c r="L85" s="15">
        <f t="shared" si="18"/>
        <v>0</v>
      </c>
      <c r="M85" s="15">
        <f t="shared" si="18"/>
        <v>0</v>
      </c>
      <c r="N85" s="15">
        <f t="shared" si="18"/>
        <v>0</v>
      </c>
      <c r="O85" s="15">
        <f t="shared" si="18"/>
        <v>0</v>
      </c>
      <c r="P85" s="15">
        <f t="shared" si="18"/>
        <v>0</v>
      </c>
      <c r="Q85" s="8"/>
      <c r="R85" s="15">
        <f t="shared" ref="R85:T85" si="19">SUM(R77:R84)</f>
        <v>0</v>
      </c>
      <c r="S85" s="15">
        <f t="shared" si="19"/>
        <v>0</v>
      </c>
      <c r="T85" s="15">
        <f t="shared" si="19"/>
        <v>0</v>
      </c>
    </row>
    <row r="86" ht="15.75" customHeight="1" spans="2:20">
      <c r="B86" s="8"/>
      <c r="C86" s="8"/>
      <c r="D86" s="8"/>
      <c r="E86" s="8"/>
      <c r="F86" s="8"/>
      <c r="G86" s="8"/>
      <c r="H86" s="8"/>
      <c r="I86" s="8"/>
      <c r="J86" s="8"/>
      <c r="K86" s="8"/>
      <c r="L86" s="8"/>
      <c r="M86" s="8"/>
      <c r="N86" s="8"/>
      <c r="O86" s="8"/>
      <c r="P86" s="8"/>
      <c r="Q86" s="8"/>
      <c r="R86" s="8"/>
      <c r="S86" s="8"/>
      <c r="T86" s="8"/>
    </row>
    <row r="87" ht="15.75" customHeight="1" spans="1:20">
      <c r="A87" s="12" t="s">
        <v>74</v>
      </c>
      <c r="B87" s="15">
        <f>B49+B58+B64+B70+B76+B85</f>
        <v>14950</v>
      </c>
      <c r="C87" s="15">
        <f t="shared" ref="B87:P87" si="20">C49+C58+C64+C70+C76+C85</f>
        <v>10000</v>
      </c>
      <c r="D87" s="15">
        <f t="shared" si="20"/>
        <v>10000</v>
      </c>
      <c r="E87" s="15">
        <f t="shared" si="20"/>
        <v>10000</v>
      </c>
      <c r="F87" s="15">
        <f t="shared" si="20"/>
        <v>10000</v>
      </c>
      <c r="G87" s="15">
        <f t="shared" si="20"/>
        <v>10000</v>
      </c>
      <c r="H87" s="15">
        <f t="shared" si="20"/>
        <v>10000</v>
      </c>
      <c r="I87" s="15">
        <f t="shared" si="20"/>
        <v>10000</v>
      </c>
      <c r="J87" s="15">
        <f t="shared" si="20"/>
        <v>10000</v>
      </c>
      <c r="K87" s="15">
        <f t="shared" si="20"/>
        <v>10000</v>
      </c>
      <c r="L87" s="15">
        <f t="shared" si="20"/>
        <v>0</v>
      </c>
      <c r="M87" s="15">
        <f t="shared" si="20"/>
        <v>0</v>
      </c>
      <c r="N87" s="15">
        <f t="shared" si="20"/>
        <v>0</v>
      </c>
      <c r="O87" s="15">
        <f t="shared" si="20"/>
        <v>0</v>
      </c>
      <c r="P87" s="15">
        <f t="shared" si="20"/>
        <v>0</v>
      </c>
      <c r="Q87" s="8"/>
      <c r="R87" s="15">
        <f t="shared" ref="R87:T87" si="21">R49+R58+R64+R70+R76+R85</f>
        <v>0</v>
      </c>
      <c r="S87" s="15">
        <f t="shared" si="21"/>
        <v>0</v>
      </c>
      <c r="T87" s="15">
        <f t="shared" si="21"/>
        <v>0</v>
      </c>
    </row>
    <row r="88" ht="15.75" customHeight="1" spans="2:20">
      <c r="B88" s="8"/>
      <c r="C88" s="8"/>
      <c r="D88" s="8"/>
      <c r="E88" s="8"/>
      <c r="F88" s="8"/>
      <c r="G88" s="8"/>
      <c r="H88" s="8"/>
      <c r="I88" s="8"/>
      <c r="J88" s="8"/>
      <c r="K88" s="8"/>
      <c r="L88" s="8"/>
      <c r="M88" s="8"/>
      <c r="N88" s="8"/>
      <c r="O88" s="8"/>
      <c r="P88" s="8"/>
      <c r="Q88" s="8"/>
      <c r="R88" s="8"/>
      <c r="S88" s="8"/>
      <c r="T88" s="8"/>
    </row>
    <row r="89" ht="15.75" customHeight="1" spans="1:20">
      <c r="A89" s="2" t="s">
        <v>75</v>
      </c>
      <c r="B89" s="8">
        <f>B40-B87</f>
        <v>-14950</v>
      </c>
      <c r="C89" s="8">
        <f t="shared" ref="B89:P89" si="22">C40-C87</f>
        <v>-10000</v>
      </c>
      <c r="D89" s="8">
        <f t="shared" si="22"/>
        <v>-10000</v>
      </c>
      <c r="E89" s="8">
        <f t="shared" si="22"/>
        <v>-10000</v>
      </c>
      <c r="F89" s="8">
        <f t="shared" si="22"/>
        <v>-10000</v>
      </c>
      <c r="G89" s="8">
        <f t="shared" si="22"/>
        <v>-10000</v>
      </c>
      <c r="H89" s="8">
        <f t="shared" si="22"/>
        <v>-10000</v>
      </c>
      <c r="I89" s="8">
        <f t="shared" si="22"/>
        <v>-10000</v>
      </c>
      <c r="J89" s="8">
        <f t="shared" si="22"/>
        <v>-10000</v>
      </c>
      <c r="K89" s="8">
        <f t="shared" si="22"/>
        <v>-10000</v>
      </c>
      <c r="L89" s="8">
        <f t="shared" si="22"/>
        <v>0</v>
      </c>
      <c r="M89" s="8">
        <f t="shared" si="22"/>
        <v>0</v>
      </c>
      <c r="N89" s="8">
        <f t="shared" si="22"/>
        <v>0</v>
      </c>
      <c r="O89" s="8">
        <f t="shared" si="22"/>
        <v>0</v>
      </c>
      <c r="P89" s="8">
        <f t="shared" si="22"/>
        <v>0</v>
      </c>
      <c r="R89" s="8">
        <f t="shared" ref="R89:T89" si="23">R40-R87</f>
        <v>0</v>
      </c>
      <c r="S89" s="8">
        <f t="shared" si="23"/>
        <v>0</v>
      </c>
      <c r="T89" s="8">
        <f t="shared" si="23"/>
        <v>0</v>
      </c>
    </row>
    <row r="90" ht="15.75" customHeight="1" spans="2:20">
      <c r="B90" s="17"/>
      <c r="C90" s="17"/>
      <c r="D90" s="17"/>
      <c r="E90" s="17"/>
      <c r="F90" s="17"/>
      <c r="G90" s="17"/>
      <c r="H90" s="17"/>
      <c r="I90" s="17"/>
      <c r="J90" s="17"/>
      <c r="K90" s="17"/>
      <c r="L90" s="17"/>
      <c r="M90" s="17"/>
      <c r="N90" s="17"/>
      <c r="O90" s="17"/>
      <c r="P90" s="17"/>
      <c r="Q90" s="8"/>
      <c r="R90" s="17"/>
      <c r="S90" s="17"/>
      <c r="T90" s="17"/>
    </row>
    <row r="91" ht="15.75" customHeight="1" spans="1:20">
      <c r="A91" s="18" t="s">
        <v>76</v>
      </c>
      <c r="B91" s="19">
        <f t="shared" ref="B91:P91" si="24">B89+B26</f>
        <v>-14950</v>
      </c>
      <c r="C91" s="19">
        <f t="shared" si="24"/>
        <v>-24950</v>
      </c>
      <c r="D91" s="19">
        <f t="shared" si="24"/>
        <v>-34950</v>
      </c>
      <c r="E91" s="19">
        <f t="shared" si="24"/>
        <v>-44950</v>
      </c>
      <c r="F91" s="19">
        <f t="shared" si="24"/>
        <v>-54950</v>
      </c>
      <c r="G91" s="19">
        <f t="shared" si="24"/>
        <v>-64950</v>
      </c>
      <c r="H91" s="19">
        <f t="shared" si="24"/>
        <v>-74950</v>
      </c>
      <c r="I91" s="19">
        <f t="shared" si="24"/>
        <v>-84950</v>
      </c>
      <c r="J91" s="19">
        <f t="shared" si="24"/>
        <v>-94950</v>
      </c>
      <c r="K91" s="19">
        <f t="shared" si="24"/>
        <v>-104950</v>
      </c>
      <c r="L91" s="19">
        <f t="shared" si="24"/>
        <v>-104950</v>
      </c>
      <c r="M91" s="19">
        <f t="shared" si="24"/>
        <v>-104950</v>
      </c>
      <c r="N91" s="19">
        <f t="shared" si="24"/>
        <v>-104950</v>
      </c>
      <c r="O91" s="19">
        <f t="shared" si="24"/>
        <v>-104950</v>
      </c>
      <c r="P91" s="19">
        <f t="shared" si="24"/>
        <v>-104950</v>
      </c>
      <c r="Q91" s="8"/>
      <c r="R91" s="19">
        <f t="shared" ref="R91:T91" si="25">R89+R26</f>
        <v>-104950</v>
      </c>
      <c r="S91" s="19">
        <f t="shared" si="25"/>
        <v>-104950</v>
      </c>
      <c r="T91" s="19">
        <f t="shared" si="25"/>
        <v>-104950</v>
      </c>
    </row>
    <row r="92" ht="15.75" customHeight="1" spans="2:20">
      <c r="B92" s="8"/>
      <c r="C92" s="8"/>
      <c r="D92" s="8"/>
      <c r="E92" s="8"/>
      <c r="F92" s="8"/>
      <c r="G92" s="8"/>
      <c r="H92" s="8"/>
      <c r="I92" s="8"/>
      <c r="J92" s="8"/>
      <c r="K92" s="8"/>
      <c r="L92" s="8"/>
      <c r="M92" s="8"/>
      <c r="N92" s="8"/>
      <c r="O92" s="8"/>
      <c r="P92" s="8"/>
      <c r="Q92" s="8"/>
      <c r="R92" s="8"/>
      <c r="S92" s="8"/>
      <c r="T92" s="8"/>
    </row>
    <row r="93" ht="15.75" customHeight="1" spans="1:20">
      <c r="A93" s="9" t="s">
        <v>77</v>
      </c>
      <c r="B93" s="7">
        <v>5000</v>
      </c>
      <c r="C93" s="7">
        <f t="shared" ref="C93:P93" si="26">B93</f>
        <v>5000</v>
      </c>
      <c r="D93" s="7">
        <f t="shared" si="26"/>
        <v>5000</v>
      </c>
      <c r="E93" s="7">
        <f t="shared" si="26"/>
        <v>5000</v>
      </c>
      <c r="F93" s="7">
        <f t="shared" si="26"/>
        <v>5000</v>
      </c>
      <c r="G93" s="7">
        <f t="shared" si="26"/>
        <v>5000</v>
      </c>
      <c r="H93" s="7">
        <f t="shared" si="26"/>
        <v>5000</v>
      </c>
      <c r="I93" s="7">
        <f t="shared" si="26"/>
        <v>5000</v>
      </c>
      <c r="J93" s="7">
        <f t="shared" si="26"/>
        <v>5000</v>
      </c>
      <c r="K93" s="7">
        <f t="shared" si="26"/>
        <v>5000</v>
      </c>
      <c r="L93" s="7">
        <f t="shared" si="26"/>
        <v>5000</v>
      </c>
      <c r="M93" s="7">
        <f t="shared" si="26"/>
        <v>5000</v>
      </c>
      <c r="N93" s="7">
        <f t="shared" si="26"/>
        <v>5000</v>
      </c>
      <c r="O93" s="7">
        <f t="shared" si="26"/>
        <v>5000</v>
      </c>
      <c r="P93" s="7">
        <f t="shared" si="26"/>
        <v>5000</v>
      </c>
      <c r="Q93" s="8"/>
      <c r="R93" s="7">
        <f>P93</f>
        <v>5000</v>
      </c>
      <c r="S93" s="7">
        <f t="shared" ref="S93:T93" si="27">R93</f>
        <v>5000</v>
      </c>
      <c r="T93" s="7">
        <f t="shared" si="27"/>
        <v>5000</v>
      </c>
    </row>
    <row r="94" ht="15.75" customHeight="1" spans="1:20">
      <c r="A94" s="9" t="s">
        <v>78</v>
      </c>
      <c r="B94" s="8">
        <f t="shared" ref="B94:P94" si="28">B93+B91</f>
        <v>-9950</v>
      </c>
      <c r="C94" s="8">
        <f t="shared" si="28"/>
        <v>-19950</v>
      </c>
      <c r="D94" s="8">
        <f t="shared" si="28"/>
        <v>-29950</v>
      </c>
      <c r="E94" s="8">
        <f t="shared" si="28"/>
        <v>-39950</v>
      </c>
      <c r="F94" s="8">
        <f t="shared" si="28"/>
        <v>-49950</v>
      </c>
      <c r="G94" s="8">
        <f t="shared" si="28"/>
        <v>-59950</v>
      </c>
      <c r="H94" s="8">
        <f t="shared" si="28"/>
        <v>-69950</v>
      </c>
      <c r="I94" s="8">
        <f t="shared" si="28"/>
        <v>-79950</v>
      </c>
      <c r="J94" s="8">
        <f t="shared" si="28"/>
        <v>-89950</v>
      </c>
      <c r="K94" s="8">
        <f t="shared" si="28"/>
        <v>-99950</v>
      </c>
      <c r="L94" s="8">
        <f t="shared" si="28"/>
        <v>-99950</v>
      </c>
      <c r="M94" s="8">
        <f t="shared" si="28"/>
        <v>-99950</v>
      </c>
      <c r="N94" s="8">
        <f t="shared" si="28"/>
        <v>-99950</v>
      </c>
      <c r="O94" s="8">
        <f t="shared" si="28"/>
        <v>-99950</v>
      </c>
      <c r="P94" s="8">
        <f t="shared" si="28"/>
        <v>-99950</v>
      </c>
      <c r="R94" s="8">
        <f t="shared" ref="R94:T94" si="29">R93+R91</f>
        <v>-99950</v>
      </c>
      <c r="S94" s="8">
        <f t="shared" si="29"/>
        <v>-99950</v>
      </c>
      <c r="T94" s="8">
        <f t="shared" si="29"/>
        <v>-99950</v>
      </c>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10">
    <mergeCell ref="D1:E1"/>
    <mergeCell ref="F1:G1"/>
    <mergeCell ref="G3:M3"/>
    <mergeCell ref="A7:F7"/>
    <mergeCell ref="A10:F11"/>
    <mergeCell ref="A18:F19"/>
    <mergeCell ref="A3:F5"/>
    <mergeCell ref="G4:M5"/>
    <mergeCell ref="A8:F9"/>
    <mergeCell ref="G12:M13"/>
  </mergeCells>
  <conditionalFormatting sqref="B89:P89 R89:T89 B94:P94 R94:T94">
    <cfRule type="cellIs" dxfId="0" priority="1" operator="greaterThan">
      <formula>0</formula>
    </cfRule>
    <cfRule type="cellIs" dxfId="1" priority="2" operator="lessThan">
      <formula>0</formula>
    </cfRule>
  </conditionalFormatting>
  <dataValidations count="1">
    <dataValidation type="list" allowBlank="1" sqref="B23">
      <formula1>"1,0.9,0.8,0.7,0.6,0.5"</formula1>
    </dataValidation>
  </dataValidations>
  <hyperlinks>
    <hyperlink ref="F1" r:id="rId2" display="dolfinblue.com/covid-19-advice"/>
  </hyperlinks>
  <pageMargins left="0.75" right="0.75" top="1" bottom="1" header="0" footer="0"/>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sheetPr>
  <dimension ref="A1:L990"/>
  <sheetViews>
    <sheetView showGridLines="0" workbookViewId="0">
      <selection activeCell="B5" sqref="B5"/>
    </sheetView>
  </sheetViews>
  <sheetFormatPr defaultColWidth="14.4285714285714" defaultRowHeight="15" customHeight="1"/>
  <cols>
    <col min="1" max="1" width="31.1428571428571" customWidth="1"/>
    <col min="2" max="6" width="14.4285714285714" customWidth="1"/>
  </cols>
  <sheetData>
    <row r="1" ht="68.25" customHeight="1" spans="1:5">
      <c r="A1" s="1"/>
      <c r="D1" s="2"/>
      <c r="E1" s="3"/>
    </row>
    <row r="2" ht="15.75" customHeight="1" spans="1:5">
      <c r="A2" s="1" t="s">
        <v>26</v>
      </c>
      <c r="D2" s="2" t="s">
        <v>79</v>
      </c>
      <c r="E2" s="4"/>
    </row>
    <row r="3" ht="15.75" customHeight="1"/>
    <row r="4" ht="15.75" customHeight="1" spans="1:8">
      <c r="A4" s="5"/>
      <c r="B4" s="6">
        <f ca="1">TODAY()</f>
        <v>43922</v>
      </c>
      <c r="C4" s="6">
        <f ca="1" t="shared" ref="C4:H4" si="0">B4+1</f>
        <v>43923</v>
      </c>
      <c r="D4" s="6">
        <f ca="1" t="shared" si="0"/>
        <v>43924</v>
      </c>
      <c r="E4" s="6">
        <f ca="1" t="shared" si="0"/>
        <v>43925</v>
      </c>
      <c r="F4" s="6">
        <f ca="1" t="shared" si="0"/>
        <v>43926</v>
      </c>
      <c r="G4" s="6">
        <f ca="1" t="shared" si="0"/>
        <v>43927</v>
      </c>
      <c r="H4" s="6">
        <f ca="1" t="shared" si="0"/>
        <v>43928</v>
      </c>
    </row>
    <row r="5" ht="15.75" customHeight="1" spans="1:8">
      <c r="A5" s="2" t="s">
        <v>30</v>
      </c>
      <c r="B5" s="7">
        <v>1000</v>
      </c>
      <c r="C5" s="8">
        <f ca="1" t="shared" ref="C5:H5" si="1">B68</f>
        <v>-4950</v>
      </c>
      <c r="D5" s="8">
        <f ca="1" t="shared" si="1"/>
        <v>-4950</v>
      </c>
      <c r="E5" s="8">
        <f ca="1" t="shared" si="1"/>
        <v>-4950</v>
      </c>
      <c r="F5" s="8">
        <f ca="1" t="shared" si="1"/>
        <v>-4950</v>
      </c>
      <c r="G5" s="8">
        <f ca="1" t="shared" si="1"/>
        <v>-4950</v>
      </c>
      <c r="H5" s="8">
        <f ca="1" t="shared" si="1"/>
        <v>-4950</v>
      </c>
    </row>
    <row r="6" ht="15.75" customHeight="1" spans="2:8">
      <c r="B6" s="8"/>
      <c r="C6" s="8"/>
      <c r="D6" s="8"/>
      <c r="E6" s="8"/>
      <c r="F6" s="8"/>
      <c r="G6" s="8"/>
      <c r="H6" s="8"/>
    </row>
    <row r="7" ht="15.75" customHeight="1" spans="1:8">
      <c r="A7" s="1" t="s">
        <v>31</v>
      </c>
      <c r="B7" s="8"/>
      <c r="C7" s="8"/>
      <c r="D7" s="8"/>
      <c r="E7" s="8"/>
      <c r="F7" s="8"/>
      <c r="G7" s="8"/>
      <c r="H7" s="8"/>
    </row>
    <row r="8" ht="15.75" customHeight="1" spans="1:8">
      <c r="A8" s="9" t="s">
        <v>32</v>
      </c>
      <c r="B8" s="10">
        <v>8000</v>
      </c>
      <c r="C8" s="10"/>
      <c r="D8" s="10"/>
      <c r="E8" s="10"/>
      <c r="F8" s="10"/>
      <c r="G8" s="10"/>
      <c r="H8" s="10"/>
    </row>
    <row r="9" ht="15.75" customHeight="1" spans="1:8">
      <c r="A9" s="9" t="s">
        <v>33</v>
      </c>
      <c r="B9" s="10"/>
      <c r="C9" s="10"/>
      <c r="D9" s="10"/>
      <c r="E9" s="10"/>
      <c r="F9" s="10"/>
      <c r="G9" s="10"/>
      <c r="H9" s="10"/>
    </row>
    <row r="10" ht="15.75" customHeight="1" spans="1:8">
      <c r="A10" s="9" t="s">
        <v>37</v>
      </c>
      <c r="B10" s="10"/>
      <c r="C10" s="10"/>
      <c r="D10" s="10"/>
      <c r="E10" s="10"/>
      <c r="F10" s="10"/>
      <c r="G10" s="10"/>
      <c r="H10" s="10"/>
    </row>
    <row r="11" ht="15.75" customHeight="1" spans="1:8">
      <c r="A11" s="9" t="s">
        <v>38</v>
      </c>
      <c r="B11" s="10"/>
      <c r="C11" s="10"/>
      <c r="D11" s="10"/>
      <c r="E11" s="10"/>
      <c r="F11" s="10"/>
      <c r="G11" s="10"/>
      <c r="H11" s="10"/>
    </row>
    <row r="12" ht="15.75" customHeight="1" spans="1:12">
      <c r="A12" s="11" t="s">
        <v>34</v>
      </c>
      <c r="B12" s="10">
        <f ca="1">SUM(B10:B11)*B4</f>
        <v>0</v>
      </c>
      <c r="C12" s="10">
        <f t="shared" ref="C12:H12" si="2">SUM(C10:C11)</f>
        <v>0</v>
      </c>
      <c r="D12" s="10">
        <f t="shared" si="2"/>
        <v>0</v>
      </c>
      <c r="E12" s="10">
        <f t="shared" si="2"/>
        <v>0</v>
      </c>
      <c r="F12" s="10">
        <f t="shared" si="2"/>
        <v>0</v>
      </c>
      <c r="G12" s="10">
        <f t="shared" si="2"/>
        <v>0</v>
      </c>
      <c r="H12" s="10">
        <f t="shared" si="2"/>
        <v>0</v>
      </c>
      <c r="I12" s="16"/>
      <c r="J12" s="16"/>
      <c r="K12" s="16"/>
      <c r="L12" s="16"/>
    </row>
    <row r="13" ht="15.75" customHeight="1" spans="2:8">
      <c r="B13" s="10"/>
      <c r="C13" s="10"/>
      <c r="D13" s="10"/>
      <c r="E13" s="10"/>
      <c r="F13" s="10"/>
      <c r="G13" s="10"/>
      <c r="H13" s="10"/>
    </row>
    <row r="14" ht="15.75" customHeight="1" spans="1:8">
      <c r="A14" s="9" t="s">
        <v>35</v>
      </c>
      <c r="B14" s="10"/>
      <c r="C14" s="10"/>
      <c r="D14" s="10"/>
      <c r="E14" s="10"/>
      <c r="F14" s="10"/>
      <c r="G14" s="10"/>
      <c r="H14" s="10"/>
    </row>
    <row r="15" ht="15.75" customHeight="1" spans="1:8">
      <c r="A15" s="9" t="s">
        <v>39</v>
      </c>
      <c r="B15" s="10"/>
      <c r="C15" s="10"/>
      <c r="D15" s="10"/>
      <c r="E15" s="10"/>
      <c r="F15" s="10"/>
      <c r="G15" s="10"/>
      <c r="H15" s="10"/>
    </row>
    <row r="16" ht="15.75" customHeight="1" spans="1:8">
      <c r="A16" s="9" t="s">
        <v>36</v>
      </c>
      <c r="B16" s="10"/>
      <c r="C16" s="10"/>
      <c r="D16" s="10"/>
      <c r="E16" s="10"/>
      <c r="F16" s="10"/>
      <c r="G16" s="10"/>
      <c r="H16" s="10"/>
    </row>
    <row r="17" ht="15.75" customHeight="1" spans="2:8">
      <c r="B17" s="10"/>
      <c r="C17" s="10"/>
      <c r="D17" s="10"/>
      <c r="E17" s="10"/>
      <c r="F17" s="10"/>
      <c r="G17" s="10"/>
      <c r="H17" s="10"/>
    </row>
    <row r="18" ht="15.75" customHeight="1" spans="1:8">
      <c r="A18" s="12" t="s">
        <v>80</v>
      </c>
      <c r="B18" s="13">
        <f ca="1" t="shared" ref="B18:H18" si="3">SUM(B12:B17)</f>
        <v>0</v>
      </c>
      <c r="C18" s="13">
        <f ca="1" t="shared" si="3"/>
        <v>0</v>
      </c>
      <c r="D18" s="13">
        <f ca="1" t="shared" si="3"/>
        <v>0</v>
      </c>
      <c r="E18" s="13">
        <f ca="1" t="shared" si="3"/>
        <v>0</v>
      </c>
      <c r="F18" s="13">
        <f ca="1" t="shared" si="3"/>
        <v>0</v>
      </c>
      <c r="G18" s="13">
        <f ca="1" t="shared" si="3"/>
        <v>0</v>
      </c>
      <c r="H18" s="13">
        <f ca="1" t="shared" si="3"/>
        <v>0</v>
      </c>
    </row>
    <row r="19" ht="15.75" customHeight="1" spans="2:8">
      <c r="B19" s="10"/>
      <c r="C19" s="10"/>
      <c r="D19" s="10"/>
      <c r="E19" s="10"/>
      <c r="F19" s="10"/>
      <c r="G19" s="10"/>
      <c r="H19" s="10"/>
    </row>
    <row r="20" ht="15.75" customHeight="1" spans="1:8">
      <c r="A20" s="1" t="s">
        <v>41</v>
      </c>
      <c r="B20" s="10"/>
      <c r="C20" s="10"/>
      <c r="D20" s="10"/>
      <c r="E20" s="10"/>
      <c r="F20" s="10"/>
      <c r="G20" s="10"/>
      <c r="H20" s="10"/>
    </row>
    <row r="21" ht="15.75" customHeight="1" spans="1:8">
      <c r="A21" s="2" t="s">
        <v>42</v>
      </c>
      <c r="B21" s="10"/>
      <c r="C21" s="10"/>
      <c r="D21" s="10"/>
      <c r="E21" s="10"/>
      <c r="F21" s="10"/>
      <c r="G21" s="10"/>
      <c r="H21" s="10"/>
    </row>
    <row r="22" ht="15.75" customHeight="1" spans="1:8">
      <c r="A22" s="9" t="s">
        <v>43</v>
      </c>
      <c r="B22" s="10">
        <v>4500</v>
      </c>
      <c r="C22" s="10"/>
      <c r="D22" s="10"/>
      <c r="E22" s="10"/>
      <c r="F22" s="10"/>
      <c r="G22" s="10"/>
      <c r="H22" s="10"/>
    </row>
    <row r="23" ht="15.75" customHeight="1" spans="1:8">
      <c r="A23" s="9" t="s">
        <v>44</v>
      </c>
      <c r="B23" s="10"/>
      <c r="C23" s="10"/>
      <c r="D23" s="10"/>
      <c r="E23" s="10"/>
      <c r="F23" s="10"/>
      <c r="G23" s="10"/>
      <c r="H23" s="10"/>
    </row>
    <row r="24" ht="15.75" customHeight="1" spans="1:8">
      <c r="A24" s="9" t="s">
        <v>45</v>
      </c>
      <c r="B24" s="10"/>
      <c r="C24" s="10"/>
      <c r="D24" s="10"/>
      <c r="E24" s="10"/>
      <c r="F24" s="10"/>
      <c r="G24" s="10"/>
      <c r="H24" s="10"/>
    </row>
    <row r="25" ht="15.75" customHeight="1" spans="1:8">
      <c r="A25" s="9" t="s">
        <v>46</v>
      </c>
      <c r="B25" s="10"/>
      <c r="C25" s="10"/>
      <c r="D25" s="10"/>
      <c r="E25" s="10"/>
      <c r="F25" s="10"/>
      <c r="G25" s="10"/>
      <c r="H25" s="10"/>
    </row>
    <row r="26" ht="15.75" customHeight="1" spans="1:8">
      <c r="A26" s="12" t="s">
        <v>47</v>
      </c>
      <c r="B26" s="13">
        <f t="shared" ref="B26:H26" si="4">SUM(B19:B25)</f>
        <v>4500</v>
      </c>
      <c r="C26" s="13">
        <f t="shared" si="4"/>
        <v>0</v>
      </c>
      <c r="D26" s="13">
        <f t="shared" si="4"/>
        <v>0</v>
      </c>
      <c r="E26" s="13">
        <f t="shared" si="4"/>
        <v>0</v>
      </c>
      <c r="F26" s="13">
        <f t="shared" si="4"/>
        <v>0</v>
      </c>
      <c r="G26" s="13">
        <f t="shared" si="4"/>
        <v>0</v>
      </c>
      <c r="H26" s="13">
        <f t="shared" si="4"/>
        <v>0</v>
      </c>
    </row>
    <row r="27" ht="15.75" customHeight="1" spans="2:8">
      <c r="B27" s="10"/>
      <c r="C27" s="10"/>
      <c r="D27" s="10"/>
      <c r="E27" s="10"/>
      <c r="F27" s="10"/>
      <c r="G27" s="10"/>
      <c r="H27" s="10"/>
    </row>
    <row r="28" ht="15.75" customHeight="1" spans="1:8">
      <c r="A28" s="2" t="s">
        <v>48</v>
      </c>
      <c r="B28" s="10"/>
      <c r="C28" s="10"/>
      <c r="D28" s="10"/>
      <c r="E28" s="10"/>
      <c r="F28" s="10"/>
      <c r="G28" s="10"/>
      <c r="H28" s="10"/>
    </row>
    <row r="29" ht="15.75" customHeight="1" spans="1:8">
      <c r="A29" s="9" t="s">
        <v>49</v>
      </c>
      <c r="B29" s="10">
        <v>1000</v>
      </c>
      <c r="C29" s="10"/>
      <c r="D29" s="10"/>
      <c r="E29" s="10"/>
      <c r="F29" s="10"/>
      <c r="G29" s="10"/>
      <c r="H29" s="10"/>
    </row>
    <row r="30" ht="15.75" customHeight="1" spans="1:8">
      <c r="A30" s="9" t="s">
        <v>50</v>
      </c>
      <c r="B30" s="10"/>
      <c r="C30" s="10"/>
      <c r="D30" s="10"/>
      <c r="E30" s="10"/>
      <c r="F30" s="10"/>
      <c r="G30" s="10"/>
      <c r="H30" s="10"/>
    </row>
    <row r="31" ht="15.75" customHeight="1" spans="1:8">
      <c r="A31" s="9" t="s">
        <v>51</v>
      </c>
      <c r="B31" s="10"/>
      <c r="C31" s="10"/>
      <c r="D31" s="10"/>
      <c r="E31" s="10"/>
      <c r="F31" s="10"/>
      <c r="G31" s="10"/>
      <c r="H31" s="10"/>
    </row>
    <row r="32" ht="15.75" customHeight="1" spans="1:8">
      <c r="A32" s="9" t="s">
        <v>52</v>
      </c>
      <c r="B32" s="10"/>
      <c r="C32" s="10"/>
      <c r="D32" s="10"/>
      <c r="E32" s="10"/>
      <c r="F32" s="10"/>
      <c r="G32" s="10"/>
      <c r="H32" s="10"/>
    </row>
    <row r="33" ht="15.75" customHeight="1" spans="1:8">
      <c r="A33" s="9" t="s">
        <v>53</v>
      </c>
      <c r="B33" s="10"/>
      <c r="C33" s="10"/>
      <c r="D33" s="10"/>
      <c r="E33" s="10"/>
      <c r="F33" s="10"/>
      <c r="G33" s="10"/>
      <c r="H33" s="10"/>
    </row>
    <row r="34" ht="15.75" customHeight="1" spans="2:8">
      <c r="B34" s="10"/>
      <c r="C34" s="10"/>
      <c r="D34" s="10"/>
      <c r="E34" s="10"/>
      <c r="F34" s="10"/>
      <c r="G34" s="10"/>
      <c r="H34" s="10"/>
    </row>
    <row r="35" ht="15.75" customHeight="1" spans="1:8">
      <c r="A35" s="14"/>
      <c r="B35" s="13">
        <f t="shared" ref="B35:H35" si="5">SUM(B27:B34)</f>
        <v>1000</v>
      </c>
      <c r="C35" s="13">
        <f t="shared" si="5"/>
        <v>0</v>
      </c>
      <c r="D35" s="13">
        <f t="shared" si="5"/>
        <v>0</v>
      </c>
      <c r="E35" s="13">
        <f t="shared" si="5"/>
        <v>0</v>
      </c>
      <c r="F35" s="13">
        <f t="shared" si="5"/>
        <v>0</v>
      </c>
      <c r="G35" s="13">
        <f t="shared" si="5"/>
        <v>0</v>
      </c>
      <c r="H35" s="13">
        <f t="shared" si="5"/>
        <v>0</v>
      </c>
    </row>
    <row r="36" ht="15.75" customHeight="1" spans="1:8">
      <c r="A36" s="2" t="s">
        <v>54</v>
      </c>
      <c r="B36" s="10"/>
      <c r="C36" s="10"/>
      <c r="D36" s="10"/>
      <c r="E36" s="10"/>
      <c r="F36" s="10"/>
      <c r="G36" s="10"/>
      <c r="H36" s="10"/>
    </row>
    <row r="37" ht="15.75" customHeight="1" spans="1:8">
      <c r="A37" s="9" t="s">
        <v>55</v>
      </c>
      <c r="B37" s="10">
        <v>250</v>
      </c>
      <c r="C37" s="10"/>
      <c r="D37" s="10"/>
      <c r="E37" s="10"/>
      <c r="F37" s="10"/>
      <c r="G37" s="10"/>
      <c r="H37" s="10"/>
    </row>
    <row r="38" ht="15.75" customHeight="1" spans="1:8">
      <c r="A38" s="9" t="s">
        <v>56</v>
      </c>
      <c r="B38" s="10"/>
      <c r="C38" s="10"/>
      <c r="D38" s="10"/>
      <c r="E38" s="10"/>
      <c r="F38" s="10"/>
      <c r="G38" s="10"/>
      <c r="H38" s="10"/>
    </row>
    <row r="39" ht="15.75" customHeight="1" spans="1:8">
      <c r="A39" s="9" t="s">
        <v>57</v>
      </c>
      <c r="B39" s="10"/>
      <c r="C39" s="10"/>
      <c r="D39" s="10"/>
      <c r="E39" s="10"/>
      <c r="F39" s="10"/>
      <c r="G39" s="10"/>
      <c r="H39" s="10"/>
    </row>
    <row r="40" ht="15.75" customHeight="1" spans="1:8">
      <c r="A40" s="9" t="s">
        <v>58</v>
      </c>
      <c r="B40" s="10"/>
      <c r="C40" s="10"/>
      <c r="D40" s="10"/>
      <c r="E40" s="10"/>
      <c r="F40" s="10"/>
      <c r="G40" s="10"/>
      <c r="H40" s="10"/>
    </row>
    <row r="41" ht="15.75" customHeight="1" spans="1:8">
      <c r="A41" s="14"/>
      <c r="B41" s="13">
        <f t="shared" ref="B41:H41" si="6">SUM(B36:B40)</f>
        <v>250</v>
      </c>
      <c r="C41" s="13">
        <f t="shared" si="6"/>
        <v>0</v>
      </c>
      <c r="D41" s="13">
        <f t="shared" si="6"/>
        <v>0</v>
      </c>
      <c r="E41" s="13">
        <f t="shared" si="6"/>
        <v>0</v>
      </c>
      <c r="F41" s="13">
        <f t="shared" si="6"/>
        <v>0</v>
      </c>
      <c r="G41" s="13">
        <f t="shared" si="6"/>
        <v>0</v>
      </c>
      <c r="H41" s="13">
        <f t="shared" si="6"/>
        <v>0</v>
      </c>
    </row>
    <row r="42" ht="15.75" customHeight="1" spans="1:8">
      <c r="A42" s="2" t="s">
        <v>59</v>
      </c>
      <c r="B42" s="10"/>
      <c r="C42" s="10"/>
      <c r="D42" s="10"/>
      <c r="E42" s="10"/>
      <c r="F42" s="10"/>
      <c r="G42" s="10"/>
      <c r="H42" s="10"/>
    </row>
    <row r="43" ht="15.75" customHeight="1" spans="1:8">
      <c r="A43" s="9" t="s">
        <v>60</v>
      </c>
      <c r="B43" s="10"/>
      <c r="C43" s="10"/>
      <c r="D43" s="10"/>
      <c r="E43" s="10"/>
      <c r="F43" s="10"/>
      <c r="G43" s="10"/>
      <c r="H43" s="10"/>
    </row>
    <row r="44" ht="15.75" customHeight="1" spans="1:8">
      <c r="A44" s="9" t="s">
        <v>61</v>
      </c>
      <c r="B44" s="10"/>
      <c r="C44" s="10"/>
      <c r="D44" s="10"/>
      <c r="E44" s="10"/>
      <c r="F44" s="10"/>
      <c r="G44" s="10"/>
      <c r="H44" s="10"/>
    </row>
    <row r="45" ht="15.75" customHeight="1" spans="1:8">
      <c r="A45" s="9" t="s">
        <v>62</v>
      </c>
      <c r="B45" s="10"/>
      <c r="C45" s="10"/>
      <c r="D45" s="10"/>
      <c r="E45" s="10"/>
      <c r="F45" s="10"/>
      <c r="G45" s="10"/>
      <c r="H45" s="10"/>
    </row>
    <row r="46" ht="15.75" customHeight="1" spans="2:8">
      <c r="B46" s="10"/>
      <c r="C46" s="10"/>
      <c r="D46" s="10"/>
      <c r="E46" s="10"/>
      <c r="F46" s="10"/>
      <c r="G46" s="10"/>
      <c r="H46" s="10"/>
    </row>
    <row r="47" ht="15.75" customHeight="1" spans="1:8">
      <c r="A47" s="14"/>
      <c r="B47" s="13">
        <f t="shared" ref="B47:H47" si="7">SUM(B42:B46)</f>
        <v>0</v>
      </c>
      <c r="C47" s="13">
        <f t="shared" si="7"/>
        <v>0</v>
      </c>
      <c r="D47" s="13">
        <f t="shared" si="7"/>
        <v>0</v>
      </c>
      <c r="E47" s="13">
        <f t="shared" si="7"/>
        <v>0</v>
      </c>
      <c r="F47" s="13">
        <f t="shared" si="7"/>
        <v>0</v>
      </c>
      <c r="G47" s="13">
        <f t="shared" si="7"/>
        <v>0</v>
      </c>
      <c r="H47" s="13">
        <f t="shared" si="7"/>
        <v>0</v>
      </c>
    </row>
    <row r="48" ht="15.75" customHeight="1" spans="1:8">
      <c r="A48" s="2" t="s">
        <v>63</v>
      </c>
      <c r="B48" s="10"/>
      <c r="C48" s="10"/>
      <c r="D48" s="10"/>
      <c r="E48" s="10"/>
      <c r="F48" s="10"/>
      <c r="G48" s="10"/>
      <c r="H48" s="10"/>
    </row>
    <row r="49" ht="15.75" customHeight="1" spans="1:8">
      <c r="A49" s="9" t="s">
        <v>64</v>
      </c>
      <c r="B49" s="10"/>
      <c r="C49" s="10"/>
      <c r="D49" s="10"/>
      <c r="E49" s="10"/>
      <c r="F49" s="10"/>
      <c r="G49" s="10"/>
      <c r="H49" s="10"/>
    </row>
    <row r="50" ht="15.75" customHeight="1" spans="1:8">
      <c r="A50" s="9" t="s">
        <v>65</v>
      </c>
      <c r="B50" s="10">
        <v>200</v>
      </c>
      <c r="C50" s="10"/>
      <c r="D50" s="10"/>
      <c r="E50" s="10"/>
      <c r="F50" s="10"/>
      <c r="G50" s="10"/>
      <c r="H50" s="10"/>
    </row>
    <row r="51" ht="15.75" customHeight="1" spans="1:8">
      <c r="A51" s="9" t="s">
        <v>66</v>
      </c>
      <c r="B51" s="10"/>
      <c r="C51" s="10"/>
      <c r="D51" s="10"/>
      <c r="E51" s="10"/>
      <c r="F51" s="10"/>
      <c r="G51" s="10"/>
      <c r="H51" s="10"/>
    </row>
    <row r="52" ht="15.75" customHeight="1" spans="2:8">
      <c r="B52" s="10"/>
      <c r="C52" s="10"/>
      <c r="D52" s="10"/>
      <c r="E52" s="10"/>
      <c r="F52" s="10"/>
      <c r="G52" s="10"/>
      <c r="H52" s="10"/>
    </row>
    <row r="53" ht="15.75" customHeight="1" spans="1:8">
      <c r="A53" s="14"/>
      <c r="B53" s="13">
        <f t="shared" ref="B53:H53" si="8">SUM(B48:B52)</f>
        <v>200</v>
      </c>
      <c r="C53" s="13">
        <f t="shared" si="8"/>
        <v>0</v>
      </c>
      <c r="D53" s="13">
        <f t="shared" si="8"/>
        <v>0</v>
      </c>
      <c r="E53" s="13">
        <f t="shared" si="8"/>
        <v>0</v>
      </c>
      <c r="F53" s="13">
        <f t="shared" si="8"/>
        <v>0</v>
      </c>
      <c r="G53" s="13">
        <f t="shared" si="8"/>
        <v>0</v>
      </c>
      <c r="H53" s="13">
        <f t="shared" si="8"/>
        <v>0</v>
      </c>
    </row>
    <row r="54" ht="15.75" customHeight="1" spans="1:8">
      <c r="A54" s="2" t="s">
        <v>67</v>
      </c>
      <c r="B54" s="10"/>
      <c r="C54" s="10"/>
      <c r="D54" s="10"/>
      <c r="E54" s="10"/>
      <c r="F54" s="10"/>
      <c r="G54" s="10"/>
      <c r="H54" s="10"/>
    </row>
    <row r="55" ht="15.75" customHeight="1" spans="1:8">
      <c r="A55" s="9" t="s">
        <v>68</v>
      </c>
      <c r="B55" s="10"/>
      <c r="C55" s="10"/>
      <c r="D55" s="10"/>
      <c r="E55" s="10"/>
      <c r="F55" s="10"/>
      <c r="G55" s="10"/>
      <c r="H55" s="10"/>
    </row>
    <row r="56" ht="15.75" customHeight="1" spans="1:8">
      <c r="A56" s="9" t="s">
        <v>69</v>
      </c>
      <c r="B56" s="10"/>
      <c r="C56" s="10"/>
      <c r="D56" s="10"/>
      <c r="E56" s="10"/>
      <c r="F56" s="10"/>
      <c r="G56" s="10"/>
      <c r="H56" s="10"/>
    </row>
    <row r="57" ht="15.75" customHeight="1" spans="1:8">
      <c r="A57" s="9" t="s">
        <v>70</v>
      </c>
      <c r="B57" s="10"/>
      <c r="C57" s="10"/>
      <c r="D57" s="10"/>
      <c r="E57" s="10"/>
      <c r="F57" s="10"/>
      <c r="G57" s="10"/>
      <c r="H57" s="10"/>
    </row>
    <row r="58" ht="15.75" customHeight="1" spans="1:8">
      <c r="A58" s="9" t="s">
        <v>71</v>
      </c>
      <c r="B58" s="10"/>
      <c r="C58" s="10"/>
      <c r="D58" s="10"/>
      <c r="E58" s="10"/>
      <c r="F58" s="10"/>
      <c r="G58" s="10"/>
      <c r="H58" s="10"/>
    </row>
    <row r="59" ht="15.75" customHeight="1" spans="1:8">
      <c r="A59" s="9" t="s">
        <v>72</v>
      </c>
      <c r="B59" s="10"/>
      <c r="C59" s="10"/>
      <c r="D59" s="10"/>
      <c r="E59" s="10"/>
      <c r="F59" s="10"/>
      <c r="G59" s="10"/>
      <c r="H59" s="10"/>
    </row>
    <row r="60" ht="15.75" customHeight="1" spans="1:8">
      <c r="A60" s="9" t="s">
        <v>73</v>
      </c>
      <c r="B60" s="10"/>
      <c r="C60" s="10"/>
      <c r="D60" s="10"/>
      <c r="E60" s="10"/>
      <c r="F60" s="10"/>
      <c r="G60" s="10"/>
      <c r="H60" s="10"/>
    </row>
    <row r="61" ht="15.75" customHeight="1" spans="2:8">
      <c r="B61" s="10"/>
      <c r="C61" s="10"/>
      <c r="D61" s="10"/>
      <c r="E61" s="10"/>
      <c r="F61" s="10"/>
      <c r="G61" s="10"/>
      <c r="H61" s="10"/>
    </row>
    <row r="62" ht="15.75" customHeight="1" spans="1:8">
      <c r="A62" s="14"/>
      <c r="B62" s="15">
        <f t="shared" ref="B62:H62" si="9">SUM(B54:B61)</f>
        <v>0</v>
      </c>
      <c r="C62" s="15">
        <f t="shared" si="9"/>
        <v>0</v>
      </c>
      <c r="D62" s="15">
        <f t="shared" si="9"/>
        <v>0</v>
      </c>
      <c r="E62" s="15">
        <f t="shared" si="9"/>
        <v>0</v>
      </c>
      <c r="F62" s="15">
        <f t="shared" si="9"/>
        <v>0</v>
      </c>
      <c r="G62" s="15">
        <f t="shared" si="9"/>
        <v>0</v>
      </c>
      <c r="H62" s="15">
        <f t="shared" si="9"/>
        <v>0</v>
      </c>
    </row>
    <row r="63" ht="15.75" customHeight="1" spans="2:8">
      <c r="B63" s="8"/>
      <c r="C63" s="8"/>
      <c r="D63" s="8"/>
      <c r="E63" s="8"/>
      <c r="F63" s="8"/>
      <c r="G63" s="8"/>
      <c r="H63" s="8"/>
    </row>
    <row r="64" ht="15.75" customHeight="1" spans="1:8">
      <c r="A64" s="12" t="s">
        <v>74</v>
      </c>
      <c r="B64" s="15">
        <f t="shared" ref="B64:H64" si="10">B26+B35+B41+B47+B53+B62</f>
        <v>5950</v>
      </c>
      <c r="C64" s="15">
        <f t="shared" si="10"/>
        <v>0</v>
      </c>
      <c r="D64" s="15">
        <f t="shared" si="10"/>
        <v>0</v>
      </c>
      <c r="E64" s="15">
        <f t="shared" si="10"/>
        <v>0</v>
      </c>
      <c r="F64" s="15">
        <f t="shared" si="10"/>
        <v>0</v>
      </c>
      <c r="G64" s="15">
        <f t="shared" si="10"/>
        <v>0</v>
      </c>
      <c r="H64" s="15">
        <f t="shared" si="10"/>
        <v>0</v>
      </c>
    </row>
    <row r="65" ht="15.75" customHeight="1" spans="2:8">
      <c r="B65" s="8"/>
      <c r="C65" s="8"/>
      <c r="D65" s="8"/>
      <c r="E65" s="8"/>
      <c r="F65" s="8"/>
      <c r="G65" s="8"/>
      <c r="H65" s="8"/>
    </row>
    <row r="66" ht="15.75" customHeight="1" spans="1:8">
      <c r="A66" s="2" t="s">
        <v>75</v>
      </c>
      <c r="B66" s="17">
        <f ca="1" t="shared" ref="B66:H66" si="11">B18-B64</f>
        <v>-5950</v>
      </c>
      <c r="C66" s="17">
        <f ca="1" t="shared" si="11"/>
        <v>0</v>
      </c>
      <c r="D66" s="17">
        <f ca="1" t="shared" si="11"/>
        <v>0</v>
      </c>
      <c r="E66" s="17">
        <f ca="1" t="shared" si="11"/>
        <v>0</v>
      </c>
      <c r="F66" s="17">
        <f ca="1" t="shared" si="11"/>
        <v>0</v>
      </c>
      <c r="G66" s="17">
        <f ca="1" t="shared" si="11"/>
        <v>0</v>
      </c>
      <c r="H66" s="17">
        <f ca="1" t="shared" si="11"/>
        <v>0</v>
      </c>
    </row>
    <row r="67" ht="15.75" customHeight="1" spans="2:8">
      <c r="B67" s="17"/>
      <c r="C67" s="17"/>
      <c r="D67" s="17"/>
      <c r="E67" s="17"/>
      <c r="F67" s="17"/>
      <c r="G67" s="17"/>
      <c r="H67" s="17"/>
    </row>
    <row r="68" ht="15.75" customHeight="1" spans="1:8">
      <c r="A68" s="18" t="s">
        <v>76</v>
      </c>
      <c r="B68" s="19">
        <f ca="1" t="shared" ref="B68:H68" si="12">B66+B5</f>
        <v>-4950</v>
      </c>
      <c r="C68" s="19">
        <f ca="1" t="shared" si="12"/>
        <v>-4950</v>
      </c>
      <c r="D68" s="19">
        <f ca="1" t="shared" si="12"/>
        <v>-4950</v>
      </c>
      <c r="E68" s="19">
        <f ca="1" t="shared" si="12"/>
        <v>-4950</v>
      </c>
      <c r="F68" s="19">
        <f ca="1" t="shared" si="12"/>
        <v>-4950</v>
      </c>
      <c r="G68" s="19">
        <f ca="1" t="shared" si="12"/>
        <v>-4950</v>
      </c>
      <c r="H68" s="19">
        <f ca="1" t="shared" si="12"/>
        <v>-4950</v>
      </c>
    </row>
    <row r="69" ht="15.75" customHeight="1" spans="2:8">
      <c r="B69" s="8"/>
      <c r="C69" s="8"/>
      <c r="D69" s="8"/>
      <c r="E69" s="8"/>
      <c r="F69" s="8"/>
      <c r="G69" s="8"/>
      <c r="H69" s="8"/>
    </row>
    <row r="70" ht="15.75" customHeight="1" spans="1:8">
      <c r="A70" s="9" t="s">
        <v>77</v>
      </c>
      <c r="B70" s="7">
        <v>5000</v>
      </c>
      <c r="C70" s="7">
        <f t="shared" ref="C70:H70" si="13">B70</f>
        <v>5000</v>
      </c>
      <c r="D70" s="7">
        <f t="shared" si="13"/>
        <v>5000</v>
      </c>
      <c r="E70" s="7">
        <f t="shared" si="13"/>
        <v>5000</v>
      </c>
      <c r="F70" s="7">
        <f t="shared" si="13"/>
        <v>5000</v>
      </c>
      <c r="G70" s="7">
        <f t="shared" si="13"/>
        <v>5000</v>
      </c>
      <c r="H70" s="7">
        <f t="shared" si="13"/>
        <v>5000</v>
      </c>
    </row>
    <row r="71" ht="15.75" customHeight="1" spans="1:8">
      <c r="A71" s="9" t="s">
        <v>78</v>
      </c>
      <c r="B71" s="8">
        <f ca="1" t="shared" ref="B71:H71" si="14">B70+B68</f>
        <v>50</v>
      </c>
      <c r="C71" s="8">
        <f ca="1" t="shared" si="14"/>
        <v>50</v>
      </c>
      <c r="D71" s="8">
        <f ca="1" t="shared" si="14"/>
        <v>50</v>
      </c>
      <c r="E71" s="8">
        <f ca="1" t="shared" si="14"/>
        <v>50</v>
      </c>
      <c r="F71" s="8">
        <f ca="1" t="shared" si="14"/>
        <v>50</v>
      </c>
      <c r="G71" s="8">
        <f ca="1" t="shared" si="14"/>
        <v>50</v>
      </c>
      <c r="H71" s="8">
        <f ca="1" t="shared" si="14"/>
        <v>50</v>
      </c>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conditionalFormatting sqref="B71:H71">
    <cfRule type="cellIs" dxfId="0" priority="1" operator="greaterThan">
      <formula>0</formula>
    </cfRule>
    <cfRule type="cellIs" dxfId="1" priority="2" operator="lessThan">
      <formula>0</formula>
    </cfRule>
  </conditionalFormatting>
  <pageMargins left="0.75" right="0.75" top="1" bottom="1" header="0" footer="0"/>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Cashflow forecast</vt:lpstr>
      <vt:lpstr>Daily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cp:lastModifiedBy>
  <dcterms:created xsi:type="dcterms:W3CDTF">2020-03-25T16:55:00Z</dcterms:created>
  <dcterms:modified xsi:type="dcterms:W3CDTF">2020-04-01T10:04:29Z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2057-11.2.0.9232</vt:lpwstr>
  </property>
</Properties>
</file>